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 НФ" sheetId="1" r:id="rId1"/>
  </sheets>
  <definedNames/>
  <calcPr fullCalcOnLoad="1"/>
</workbook>
</file>

<file path=xl/sharedStrings.xml><?xml version="1.0" encoding="utf-8"?>
<sst xmlns="http://schemas.openxmlformats.org/spreadsheetml/2006/main" count="254" uniqueCount="141">
  <si>
    <t>5.8. Програма благоустрою та розвитку комунального господарства міста Житомира на 2016-2018 роки</t>
  </si>
  <si>
    <r>
      <t xml:space="preserve">                              ЗАТВЕРДЖЕНО
наказ       від 09.02.2016 р.   </t>
    </r>
    <r>
      <rPr>
        <sz val="10"/>
        <rFont val="Times New Roman Cyr"/>
        <family val="0"/>
      </rPr>
      <t>№ 7  - В</t>
    </r>
  </si>
  <si>
    <t>Завдання 2. Забезпечення екологічної безпеки та контролю за раціональним природокористуванням в м. Житомирі</t>
  </si>
  <si>
    <t xml:space="preserve">Завдання 2.Забезпечення екологічної безпеки та контролю за раціональним природокористуванням в м. Житомирі </t>
  </si>
  <si>
    <t xml:space="preserve">5.7. Рішення міської ради від 28.12.15р. № 42 "Про міський бюджет на 2016 рік"  </t>
  </si>
  <si>
    <t>Обсяг фінансування заходів з демонтажу самовільно встановлених кіосків</t>
  </si>
  <si>
    <t xml:space="preserve">Рішення "Про бюджет на 2016 рік" </t>
  </si>
  <si>
    <t>Кількість кіосків, які необхідно демонтувати</t>
  </si>
  <si>
    <t>Вартість демонтажу 1 кіоска</t>
  </si>
  <si>
    <t xml:space="preserve">Завдання 3: </t>
  </si>
  <si>
    <t>Демонтаж самовільно встановлених кіосків</t>
  </si>
  <si>
    <t>0133</t>
  </si>
  <si>
    <t>Показники витрат</t>
  </si>
  <si>
    <t>Показники продукту</t>
  </si>
  <si>
    <t>Кількість штатних працівників безпосередньо задіяних у проведенні рейдів, перевірок</t>
  </si>
  <si>
    <t>Управління комунального господарства Житомирської міської ради (250404)</t>
  </si>
  <si>
    <t>реєстр                                                                         ( плановий розрахунок потреби в коштах на виконання робіт у 2015 році )</t>
  </si>
  <si>
    <t>17650,6-дороги   1705,0 Міськсв. 2000,0 кладовище 5528,8 Зеленбуд  3173,5 екологія Зеленб. = 30057,9 тис.грн.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</si>
  <si>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 xml:space="preserve">рік </t>
    </r>
  </si>
  <si>
    <t>шт.</t>
  </si>
  <si>
    <t xml:space="preserve">Завдання1. 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</si>
  <si>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t>Завдання 3.Демонтаж самовільно встановлених кіосків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</si>
  <si>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</si>
  <si>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</si>
  <si>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</si>
  <si>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</si>
  <si>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</si>
  <si>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</si>
  <si>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</si>
  <si>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</si>
  <si>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</si>
  <si>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</si>
  <si>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</si>
  <si>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</si>
  <si>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</si>
  <si>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</si>
  <si>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</si>
  <si>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</si>
  <si>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t>відсоток освоєних коштів</t>
  </si>
  <si>
    <t>Організація та здійснення технічного нагляду за будівництвом, реконструкцією, ремонтом та утриманням вулиць, скверів, парків, пам"ятників, малих архітектурних форм, зовнішнього освітлення і інших об"єктів благоустрою громадського користування. Керівництво та управління у сфері екології та природних ресурсів, регулювання, нагляд, здійснення функцій регулювання екологічної безпеки</t>
  </si>
  <si>
    <t xml:space="preserve"> Інші видатки</t>
  </si>
  <si>
    <t xml:space="preserve">Завдання 1.Здійснення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</si>
  <si>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</si>
  <si>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</si>
  <si>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Сума виявлених порушень при проведенні перевірки обсягів виконаних робіт</t>
  </si>
  <si>
    <t>Сума середнього обсягу виконаних робіт, що підлягають перевірці одним працівником відділу</t>
  </si>
  <si>
    <t>Сума виявлених порушень на одного працівника</t>
  </si>
  <si>
    <t>% порушень до загального обсягу перевірених виконаних робіт</t>
  </si>
  <si>
    <t>аналітична інформація відділу</t>
  </si>
  <si>
    <t>Кількість штатних посад підприємства</t>
  </si>
  <si>
    <t>Площа міста Житомира</t>
  </si>
  <si>
    <t>кількість проведених рейдів, перевірок об"єктів на відповідність вимогам законодавства</t>
  </si>
  <si>
    <t>кількість виявлених порушень при проведенні перевірок</t>
  </si>
  <si>
    <t xml:space="preserve">облік суб"єктів господарювання,що здійснюють викиди забруднюючих речовин в атмосферне повітря, скиди у водні об"єкти та суб"єктів у сфері поводження з відходами </t>
  </si>
  <si>
    <t>Показники якості</t>
  </si>
  <si>
    <t>% порушень до загального обсягу перевірок</t>
  </si>
  <si>
    <t>середня кількість перевірок, що проведена одним працівником відділу</t>
  </si>
  <si>
    <t>кількість виявлених порушень на одного працівника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</si>
  <si>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</si>
  <si>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</si>
  <si>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</si>
  <si>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</si>
  <si>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</si>
  <si>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</si>
  <si>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</si>
  <si>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</si>
  <si>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</si>
  <si>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</si>
  <si>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</si>
  <si>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</si>
  <si>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</si>
  <si>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</si>
  <si>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</si>
  <si>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</si>
  <si>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</si>
  <si>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</si>
  <si>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</si>
  <si>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</si>
  <si>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</si>
  <si>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</si>
  <si>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</si>
  <si>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</si>
  <si>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</si>
  <si>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</si>
  <si>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</si>
  <si>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</si>
  <si>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</si>
  <si>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</si>
  <si>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</si>
  <si>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</si>
  <si>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</si>
  <si>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</si>
  <si>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</si>
  <si>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</si>
  <si>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</si>
  <si>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</si>
  <si>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</si>
  <si>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</si>
  <si>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</si>
  <si>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</si>
  <si>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</si>
  <si>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</si>
  <si>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</si>
  <si>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</si>
  <si>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</si>
  <si>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</si>
  <si>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</si>
  <si>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</si>
  <si>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</si>
  <si>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</si>
  <si>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</si>
  <si>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</si>
  <si>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</si>
  <si>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</si>
  <si>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</si>
  <si>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</si>
  <si>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</si>
  <si>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</si>
  <si>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</si>
  <si>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</si>
  <si>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</si>
  <si>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</si>
  <si>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</si>
  <si>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</si>
  <si>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</si>
  <si>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</si>
  <si>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</si>
  <si>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</si>
  <si>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Кількість штатних працівників відділу технічного нагляду за об’єктами благоустрою</t>
  </si>
  <si>
    <t xml:space="preserve">від 09.02.2016 р.   №  6   - Д                          </t>
  </si>
  <si>
    <t>Обсяги виконаних робіт, що перевірені працівниками відділу технагляду на відповідність вимогам законодавства</t>
  </si>
  <si>
    <t>КПКВК</t>
  </si>
  <si>
    <t xml:space="preserve"> </t>
  </si>
  <si>
    <t>3</t>
  </si>
  <si>
    <t>Показник затрат:</t>
  </si>
  <si>
    <t>Показник продукту:</t>
  </si>
  <si>
    <t>акт інвентаризації</t>
  </si>
  <si>
    <t>внутрішня звітність</t>
  </si>
  <si>
    <t>договір</t>
  </si>
  <si>
    <t>37-27-32</t>
  </si>
  <si>
    <t>Перелік регіональних цільових програм, які виконуються у складі бюджетної програми  (тис.грн.)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</si>
</sst>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65" fontId="14" fillId="0" borderId="0" applyBorder="0" applyProtection="0">
      <alignment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49" fontId="0" fillId="0" borderId="11" xfId="53" applyNumberFormat="1" applyFont="1" applyBorder="1" applyAlignment="1">
      <alignment horizontal="center"/>
      <protection/>
    </xf>
    <xf numFmtId="0" fontId="0" fillId="0" borderId="13" xfId="0" applyBorder="1" applyAlignment="1">
      <alignment horizontal="right"/>
    </xf>
    <xf numFmtId="0" fontId="0" fillId="0" borderId="14" xfId="0" applyFont="1" applyFill="1" applyBorder="1" applyAlignment="1">
      <alignment horizontal="left" vertical="top" wrapText="1"/>
    </xf>
    <xf numFmtId="164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6" xfId="0" applyFont="1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4" fontId="19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53" applyFont="1" applyBorder="1" applyAlignment="1">
      <alignment/>
      <protection/>
    </xf>
    <xf numFmtId="164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0" xfId="0" applyAlignment="1">
      <alignment wrapText="1"/>
    </xf>
    <xf numFmtId="167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/>
      <protection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53" applyFont="1" applyBorder="1" applyAlignment="1">
      <alignment horizontal="center"/>
      <protection/>
    </xf>
    <xf numFmtId="164" fontId="0" fillId="0" borderId="0" xfId="53" applyNumberFormat="1" applyFont="1" applyAlignment="1">
      <alignment horizontal="center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1" fontId="19" fillId="0" borderId="13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2" xfId="53" applyFont="1" applyBorder="1" applyAlignment="1">
      <alignment horizontal="center"/>
      <protection/>
    </xf>
    <xf numFmtId="0" fontId="0" fillId="0" borderId="15" xfId="0" applyFont="1" applyBorder="1" applyAlignment="1">
      <alignment horizontal="left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8" fillId="0" borderId="13" xfId="0" applyFont="1" applyBorder="1" applyAlignment="1">
      <alignment horizontal="left" vertical="distributed" wrapText="1"/>
    </xf>
    <xf numFmtId="0" fontId="18" fillId="0" borderId="15" xfId="0" applyFont="1" applyBorder="1" applyAlignment="1">
      <alignment horizontal="left" vertical="distributed" wrapText="1"/>
    </xf>
    <xf numFmtId="0" fontId="18" fillId="0" borderId="14" xfId="0" applyFont="1" applyBorder="1" applyAlignment="1">
      <alignment horizontal="left" vertical="distributed" wrapText="1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164" fontId="7" fillId="0" borderId="0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1"/>
  <sheetViews>
    <sheetView tabSelected="1" zoomScalePageLayoutView="0" workbookViewId="0" topLeftCell="A1">
      <selection activeCell="A59" sqref="A59:T62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7.00390625" style="0" customWidth="1"/>
    <col min="7" max="8" width="4.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4.25390625" style="0" customWidth="1"/>
    <col min="19" max="19" width="11.375" style="0" customWidth="1"/>
    <col min="20" max="20" width="8.375" style="0" customWidth="1"/>
  </cols>
  <sheetData>
    <row r="1" spans="3:20" ht="12.75">
      <c r="C1" s="34"/>
      <c r="P1" s="94" t="s">
        <v>76</v>
      </c>
      <c r="Q1" s="95"/>
      <c r="R1" s="95"/>
      <c r="S1" s="95"/>
      <c r="T1" s="95"/>
    </row>
    <row r="2" spans="16:20" ht="12.75">
      <c r="P2" s="95"/>
      <c r="Q2" s="95"/>
      <c r="R2" s="95"/>
      <c r="S2" s="95"/>
      <c r="T2" s="95"/>
    </row>
    <row r="3" spans="16:20" ht="12.75">
      <c r="P3" s="95"/>
      <c r="Q3" s="95"/>
      <c r="R3" s="95"/>
      <c r="S3" s="95"/>
      <c r="T3" s="95"/>
    </row>
    <row r="4" spans="16:20" ht="12.75">
      <c r="P4" s="96" t="s">
        <v>22</v>
      </c>
      <c r="Q4" s="113"/>
      <c r="R4" s="113"/>
      <c r="S4" s="113"/>
      <c r="T4" s="113"/>
    </row>
    <row r="5" spans="16:20" ht="12.75">
      <c r="P5" s="97"/>
      <c r="Q5" s="97"/>
      <c r="R5" s="97"/>
      <c r="S5" s="97"/>
      <c r="T5" s="97"/>
    </row>
    <row r="6" spans="16:20" ht="2.25" customHeight="1">
      <c r="P6" s="97"/>
      <c r="Q6" s="97"/>
      <c r="R6" s="97"/>
      <c r="S6" s="97"/>
      <c r="T6" s="97"/>
    </row>
    <row r="7" spans="16:20" ht="12.75">
      <c r="P7" s="38"/>
      <c r="Q7" s="13"/>
      <c r="R7" s="13"/>
      <c r="S7" s="13"/>
      <c r="T7" s="13"/>
    </row>
    <row r="8" spans="16:20" ht="12.75">
      <c r="P8" s="98" t="s">
        <v>1</v>
      </c>
      <c r="Q8" s="98"/>
      <c r="R8" s="98"/>
      <c r="S8" s="98"/>
      <c r="T8" s="98"/>
    </row>
    <row r="9" spans="16:20" ht="12.75">
      <c r="P9" s="98"/>
      <c r="Q9" s="98"/>
      <c r="R9" s="98"/>
      <c r="S9" s="98"/>
      <c r="T9" s="98"/>
    </row>
    <row r="10" spans="16:20" ht="12.75">
      <c r="P10" s="98"/>
      <c r="Q10" s="98"/>
      <c r="R10" s="98"/>
      <c r="S10" s="98"/>
      <c r="T10" s="98"/>
    </row>
    <row r="11" spans="16:20" ht="12.75">
      <c r="P11" s="101" t="s">
        <v>61</v>
      </c>
      <c r="Q11" s="101"/>
      <c r="R11" s="101"/>
      <c r="S11" s="101"/>
      <c r="T11" s="101"/>
    </row>
    <row r="12" spans="16:20" ht="12.75">
      <c r="P12" s="102" t="s">
        <v>77</v>
      </c>
      <c r="Q12" s="102"/>
      <c r="R12" s="102"/>
      <c r="S12" s="102"/>
      <c r="T12" s="102"/>
    </row>
    <row r="13" spans="16:20" ht="12.75">
      <c r="P13" s="97" t="s">
        <v>58</v>
      </c>
      <c r="Q13" s="97"/>
      <c r="R13" s="97"/>
      <c r="S13" s="97"/>
      <c r="T13" s="97"/>
    </row>
    <row r="14" spans="16:20" ht="12.75">
      <c r="P14" s="190" t="s">
        <v>111</v>
      </c>
      <c r="Q14" s="190"/>
      <c r="R14" s="190"/>
      <c r="S14" s="190"/>
      <c r="T14" s="190"/>
    </row>
    <row r="15" spans="16:20" ht="12.75">
      <c r="P15" s="194" t="s">
        <v>78</v>
      </c>
      <c r="Q15" s="194"/>
      <c r="R15" s="194"/>
      <c r="S15" s="194"/>
      <c r="T15" s="194"/>
    </row>
    <row r="16" spans="16:20" ht="12.75">
      <c r="P16" s="198" t="s">
        <v>129</v>
      </c>
      <c r="Q16" s="198"/>
      <c r="R16" s="198"/>
      <c r="S16" s="198"/>
      <c r="T16" s="198"/>
    </row>
    <row r="17" spans="16:20" ht="12.75">
      <c r="P17" s="199"/>
      <c r="Q17" s="199"/>
      <c r="R17" s="199"/>
      <c r="S17" s="199"/>
      <c r="T17" s="199"/>
    </row>
    <row r="18" spans="16:20" ht="12.75">
      <c r="P18" s="13"/>
      <c r="Q18" s="13"/>
      <c r="R18" s="13"/>
      <c r="S18" s="13"/>
      <c r="T18" s="13"/>
    </row>
    <row r="20" spans="1:20" ht="18">
      <c r="A20" s="1"/>
      <c r="B20" s="2"/>
      <c r="C20" s="2"/>
      <c r="D20" s="2"/>
      <c r="E20" s="2"/>
      <c r="F20" s="2"/>
      <c r="G20" s="2"/>
      <c r="H20" s="55" t="s">
        <v>70</v>
      </c>
      <c r="I20" s="55"/>
      <c r="J20" s="55"/>
      <c r="K20" s="55"/>
      <c r="L20" s="55"/>
      <c r="M20" s="55"/>
      <c r="N20" s="55"/>
      <c r="O20" s="55"/>
      <c r="T20" s="2"/>
    </row>
    <row r="21" spans="1:20" ht="14.25">
      <c r="A21" s="1"/>
      <c r="B21" s="2"/>
      <c r="C21" s="2"/>
      <c r="D21" s="200" t="s">
        <v>18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"/>
    </row>
    <row r="22" spans="1:20" ht="14.25">
      <c r="A22" s="1"/>
      <c r="B22" s="2"/>
      <c r="C22" s="2"/>
      <c r="D22" s="2"/>
      <c r="E22" s="2"/>
      <c r="F22" s="2"/>
      <c r="G22" s="2"/>
      <c r="H22" s="14"/>
      <c r="I22" s="4"/>
      <c r="J22" s="4"/>
      <c r="K22" s="4"/>
      <c r="L22" s="4"/>
      <c r="M22" s="4"/>
      <c r="N22" s="4"/>
      <c r="O22" s="4"/>
      <c r="T22" s="2"/>
    </row>
    <row r="23" spans="1:20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1" t="s">
        <v>79</v>
      </c>
      <c r="B24" s="197">
        <v>4100000</v>
      </c>
      <c r="C24" s="197"/>
      <c r="D24" s="2"/>
      <c r="E24" s="103" t="s">
        <v>62</v>
      </c>
      <c r="F24" s="103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5"/>
    </row>
    <row r="25" spans="1:20" ht="12.75">
      <c r="A25" s="1"/>
      <c r="B25" s="83" t="s">
        <v>80</v>
      </c>
      <c r="C25" s="83"/>
      <c r="D25" s="2"/>
      <c r="E25" s="114" t="s">
        <v>81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6"/>
      <c r="R25" s="6"/>
      <c r="S25" s="3"/>
      <c r="T25" s="3"/>
    </row>
    <row r="26" spans="1:20" ht="12.75">
      <c r="A26" s="1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" t="s">
        <v>82</v>
      </c>
      <c r="B27" s="196">
        <v>4110000</v>
      </c>
      <c r="C27" s="196"/>
      <c r="D27" s="2"/>
      <c r="E27" s="103" t="s">
        <v>15</v>
      </c>
      <c r="F27" s="103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5"/>
    </row>
    <row r="28" spans="1:20" ht="12.75">
      <c r="A28" s="1"/>
      <c r="B28" s="83" t="s">
        <v>80</v>
      </c>
      <c r="C28" s="83"/>
      <c r="D28" s="2"/>
      <c r="E28" s="114" t="s">
        <v>83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6"/>
      <c r="R28" s="6"/>
      <c r="S28" s="3"/>
      <c r="T28" s="3"/>
    </row>
    <row r="29" spans="1:20" ht="12.75">
      <c r="A29" s="1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" t="s">
        <v>85</v>
      </c>
      <c r="B30" s="197">
        <v>4118600</v>
      </c>
      <c r="C30" s="197"/>
      <c r="D30" s="64" t="s">
        <v>11</v>
      </c>
      <c r="E30" s="27" t="s">
        <v>40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T30" s="5"/>
    </row>
    <row r="31" spans="1:20" ht="12.75">
      <c r="A31" s="1"/>
      <c r="B31" s="83" t="s">
        <v>80</v>
      </c>
      <c r="C31" s="83"/>
      <c r="D31" s="49" t="s">
        <v>73</v>
      </c>
      <c r="I31" s="29" t="s">
        <v>84</v>
      </c>
      <c r="J31" s="30"/>
      <c r="K31" s="30"/>
      <c r="L31" s="30"/>
      <c r="M31" s="30"/>
      <c r="N31" s="3"/>
      <c r="O31" s="3"/>
      <c r="P31" s="3"/>
      <c r="T31" s="3"/>
    </row>
    <row r="32" spans="1:20" ht="12.75">
      <c r="A32" s="1"/>
      <c r="B32" s="5"/>
      <c r="C32" s="5"/>
      <c r="D32" s="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T32" s="3"/>
    </row>
    <row r="33" spans="1:20" ht="12.75">
      <c r="A33" s="1"/>
      <c r="B33" s="2"/>
      <c r="C33" s="2"/>
      <c r="D33" s="2"/>
      <c r="E33" s="36"/>
      <c r="F33" s="36"/>
      <c r="G33" s="36"/>
      <c r="H33" s="3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</row>
    <row r="34" spans="1:20" ht="12.75" customHeight="1">
      <c r="A34" s="1" t="s">
        <v>86</v>
      </c>
      <c r="B34" s="52" t="s">
        <v>63</v>
      </c>
      <c r="C34" s="3"/>
      <c r="D34" s="3"/>
      <c r="E34" s="3"/>
      <c r="F34" s="3"/>
      <c r="G34" s="3"/>
      <c r="H34" s="3"/>
      <c r="I34" s="115">
        <f>S70</f>
        <v>837.45</v>
      </c>
      <c r="J34" s="115"/>
      <c r="K34" s="3" t="s">
        <v>64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17" ht="12.75">
      <c r="B36" s="4" t="s">
        <v>65</v>
      </c>
      <c r="C36" s="4"/>
      <c r="D36" s="4"/>
      <c r="E36" s="54">
        <f>O70</f>
        <v>837.45</v>
      </c>
      <c r="F36" s="4" t="s">
        <v>66</v>
      </c>
      <c r="G36" s="4"/>
      <c r="H36" s="4"/>
      <c r="I36" s="4"/>
      <c r="J36" s="4"/>
      <c r="K36" s="4"/>
      <c r="L36" s="84">
        <f>Q70</f>
        <v>0</v>
      </c>
      <c r="M36" s="84"/>
      <c r="N36" s="4"/>
      <c r="O36" s="4" t="s">
        <v>67</v>
      </c>
      <c r="P36" s="4"/>
      <c r="Q36" s="4"/>
    </row>
    <row r="37" spans="2:17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4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5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6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6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8" ht="15.75" customHeight="1">
      <c r="A42" s="7" t="s">
        <v>87</v>
      </c>
      <c r="B42" s="95" t="s">
        <v>102</v>
      </c>
      <c r="C42" s="95"/>
      <c r="D42" s="95"/>
      <c r="E42" s="95"/>
      <c r="F42" s="95"/>
      <c r="G42" s="9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2:18" ht="9" customHeight="1">
      <c r="B43" s="4"/>
      <c r="C43" s="4"/>
      <c r="D43" s="4"/>
      <c r="E43" s="4"/>
      <c r="F43" s="4"/>
      <c r="G43" s="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ht="15.75" customHeight="1">
      <c r="B44" s="120" t="s">
        <v>116</v>
      </c>
      <c r="C44" s="120"/>
      <c r="D44" s="120"/>
      <c r="E44" s="120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3.5" customHeight="1">
      <c r="B45" s="120" t="s">
        <v>117</v>
      </c>
      <c r="C45" s="120"/>
      <c r="D45" s="120"/>
      <c r="E45" s="120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2.75">
      <c r="B46" s="120" t="s">
        <v>118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3"/>
      <c r="N46" s="13"/>
      <c r="O46" s="13"/>
      <c r="P46" s="13"/>
      <c r="Q46" s="13"/>
      <c r="R46" s="13"/>
    </row>
    <row r="47" spans="2:19" ht="12.75" customHeight="1">
      <c r="B47" s="120" t="s">
        <v>119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3"/>
      <c r="M47" s="13"/>
      <c r="N47" s="13"/>
      <c r="O47" s="13"/>
      <c r="P47" s="13"/>
      <c r="Q47" s="13"/>
      <c r="R47" s="13"/>
      <c r="S47" s="18"/>
    </row>
    <row r="48" spans="2:19" ht="31.5" customHeight="1">
      <c r="B48" s="124" t="s">
        <v>68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2:19" ht="16.5" customHeight="1">
      <c r="B49" s="128" t="s">
        <v>69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4"/>
      <c r="N49" s="24"/>
      <c r="O49" s="24"/>
      <c r="P49" s="24"/>
      <c r="Q49" s="24"/>
      <c r="R49" s="24"/>
      <c r="S49" s="24"/>
    </row>
    <row r="50" spans="2:19" ht="15" customHeight="1">
      <c r="B50" s="195" t="s">
        <v>4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28"/>
      <c r="Q50" s="28"/>
      <c r="R50" s="24"/>
      <c r="S50" s="24"/>
    </row>
    <row r="51" spans="2:19" ht="12.75">
      <c r="B51" s="128" t="s">
        <v>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</row>
    <row r="52" spans="2:19" ht="6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2:19" ht="5.2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2:19" ht="6" customHeight="1">
      <c r="B54" s="112"/>
      <c r="C54" s="112"/>
      <c r="D54" s="112"/>
      <c r="E54" s="112"/>
      <c r="F54" s="112"/>
      <c r="G54" s="28"/>
      <c r="H54" s="28"/>
      <c r="I54" s="28"/>
      <c r="J54" s="26"/>
      <c r="K54" s="26"/>
      <c r="L54" s="26"/>
      <c r="M54" s="24"/>
      <c r="N54" s="24"/>
      <c r="O54" s="24"/>
      <c r="P54" s="24"/>
      <c r="Q54" s="24"/>
      <c r="R54" s="24"/>
      <c r="S54" s="24"/>
    </row>
    <row r="55" spans="1:28" ht="18" customHeight="1">
      <c r="A55" s="7" t="s">
        <v>88</v>
      </c>
      <c r="B55" s="123" t="s">
        <v>103</v>
      </c>
      <c r="C55" s="123"/>
      <c r="D55" s="123"/>
      <c r="E55" s="4"/>
      <c r="F55" s="121" t="s">
        <v>39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2"/>
      <c r="V55" s="2"/>
      <c r="W55" s="2"/>
      <c r="X55" s="2"/>
      <c r="Y55" s="2"/>
      <c r="Z55" s="2"/>
      <c r="AA55" s="2"/>
      <c r="AB55" s="2"/>
    </row>
    <row r="56" spans="2:28" ht="12.75">
      <c r="B56" s="4"/>
      <c r="C56" s="4"/>
      <c r="D56" s="4"/>
      <c r="E56" s="4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2"/>
      <c r="V56" s="2" t="s">
        <v>132</v>
      </c>
      <c r="W56" s="2"/>
      <c r="X56" s="2"/>
      <c r="Y56" s="2"/>
      <c r="Z56" s="2"/>
      <c r="AA56" s="2"/>
      <c r="AB56" s="2"/>
    </row>
    <row r="57" spans="2:28" ht="20.25" customHeight="1">
      <c r="B57" s="4"/>
      <c r="C57" s="4"/>
      <c r="D57" s="4"/>
      <c r="E57" s="4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2"/>
      <c r="V57" s="2"/>
      <c r="W57" s="2"/>
      <c r="X57" s="2"/>
      <c r="Y57" s="2"/>
      <c r="Z57" s="2"/>
      <c r="AA57" s="2"/>
      <c r="AB57" s="2"/>
    </row>
    <row r="58" spans="2:28" ht="4.5" customHeight="1">
      <c r="B58" s="4"/>
      <c r="C58" s="4"/>
      <c r="D58" s="4"/>
      <c r="E58" s="4"/>
      <c r="F58" s="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U58" s="2"/>
      <c r="V58" s="2"/>
      <c r="W58" s="2"/>
      <c r="X58" s="2"/>
      <c r="Y58" s="2"/>
      <c r="Z58" s="2"/>
      <c r="AA58" s="2"/>
      <c r="AB58" s="2"/>
    </row>
    <row r="59" spans="1:28" ht="12.75">
      <c r="A59" s="7" t="s">
        <v>89</v>
      </c>
      <c r="B59" s="95" t="s">
        <v>59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U59" s="5"/>
      <c r="V59" s="5"/>
      <c r="W59" s="5"/>
      <c r="X59" s="5"/>
      <c r="Y59" s="5"/>
      <c r="Z59" s="5"/>
      <c r="AA59" s="5"/>
      <c r="AB59" s="5"/>
    </row>
    <row r="60" spans="2:28" ht="5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U60" s="3"/>
      <c r="V60" s="3"/>
      <c r="W60" s="3"/>
      <c r="X60" s="3"/>
      <c r="Y60" s="3"/>
      <c r="Z60" s="3"/>
      <c r="AA60" s="3"/>
      <c r="AB60" s="3"/>
    </row>
    <row r="61" spans="1:28" ht="12.75">
      <c r="A61" s="151" t="s">
        <v>90</v>
      </c>
      <c r="B61" s="152"/>
      <c r="C61" s="40" t="s">
        <v>74</v>
      </c>
      <c r="D61" s="40" t="s">
        <v>73</v>
      </c>
      <c r="E61" s="151" t="s">
        <v>120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52"/>
      <c r="U61" s="3"/>
      <c r="V61" s="3"/>
      <c r="W61" s="3"/>
      <c r="X61" s="3"/>
      <c r="Y61" s="3"/>
      <c r="Z61" s="3"/>
      <c r="AA61" s="3"/>
      <c r="AB61" s="3"/>
    </row>
    <row r="62" spans="1:28" ht="12.75">
      <c r="A62" s="151">
        <v>1</v>
      </c>
      <c r="B62" s="152"/>
      <c r="C62" s="41"/>
      <c r="D62" s="39"/>
      <c r="E62" s="191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3"/>
      <c r="U62" s="5"/>
      <c r="V62" s="5"/>
      <c r="W62" s="5"/>
      <c r="X62" s="5"/>
      <c r="Y62" s="5"/>
      <c r="Z62" s="5"/>
      <c r="AA62" s="5"/>
      <c r="AB62" s="5"/>
    </row>
    <row r="63" spans="1:28" ht="12.75">
      <c r="A63" s="12"/>
      <c r="B63" s="1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3"/>
      <c r="Q63" s="13"/>
      <c r="R63" s="13"/>
      <c r="S63" s="13"/>
      <c r="T63" s="13"/>
      <c r="U63" s="3"/>
      <c r="V63" s="3"/>
      <c r="W63" s="3"/>
      <c r="X63" s="3"/>
      <c r="Y63" s="3"/>
      <c r="Z63" s="3"/>
      <c r="AA63" s="3"/>
      <c r="AB63" s="3"/>
    </row>
    <row r="64" spans="1:28" ht="12.75">
      <c r="A64" s="7" t="s">
        <v>91</v>
      </c>
      <c r="B64" s="27" t="s">
        <v>60</v>
      </c>
      <c r="C64" s="27"/>
      <c r="D64" s="27"/>
      <c r="E64" s="27"/>
      <c r="F64" s="27"/>
      <c r="G64" s="27"/>
      <c r="H64" s="27"/>
      <c r="I64" s="27"/>
      <c r="U64" s="5"/>
      <c r="V64" s="5"/>
      <c r="W64" s="5"/>
      <c r="X64" s="5"/>
      <c r="Y64" s="5"/>
      <c r="Z64" s="5"/>
      <c r="AA64" s="5"/>
      <c r="AB64" s="5"/>
    </row>
    <row r="65" spans="1:28" ht="25.5">
      <c r="A65" s="31" t="s">
        <v>90</v>
      </c>
      <c r="B65" s="167" t="s">
        <v>131</v>
      </c>
      <c r="C65" s="168"/>
      <c r="D65" s="168"/>
      <c r="E65" s="163" t="s">
        <v>73</v>
      </c>
      <c r="F65" s="163"/>
      <c r="G65" s="163"/>
      <c r="H65" s="163"/>
      <c r="I65" s="122" t="s">
        <v>23</v>
      </c>
      <c r="J65" s="149"/>
      <c r="K65" s="149"/>
      <c r="L65" s="149"/>
      <c r="M65" s="149"/>
      <c r="N65" s="132"/>
      <c r="O65" s="181" t="s">
        <v>93</v>
      </c>
      <c r="P65" s="174"/>
      <c r="Q65" s="181" t="s">
        <v>26</v>
      </c>
      <c r="R65" s="174"/>
      <c r="S65" s="181" t="s">
        <v>109</v>
      </c>
      <c r="T65" s="174"/>
      <c r="U65" s="3"/>
      <c r="V65" s="3"/>
      <c r="W65" s="3"/>
      <c r="X65" s="3"/>
      <c r="Y65" s="3"/>
      <c r="Z65" s="3"/>
      <c r="AA65" s="3"/>
      <c r="AB65" s="3"/>
    </row>
    <row r="66" spans="1:28" ht="12.75">
      <c r="A66" s="31">
        <v>1</v>
      </c>
      <c r="B66" s="167">
        <v>2</v>
      </c>
      <c r="C66" s="168"/>
      <c r="D66" s="169"/>
      <c r="E66" s="167">
        <v>3</v>
      </c>
      <c r="F66" s="168"/>
      <c r="G66" s="168"/>
      <c r="H66" s="169"/>
      <c r="I66" s="125">
        <v>4</v>
      </c>
      <c r="J66" s="126"/>
      <c r="K66" s="126"/>
      <c r="L66" s="126"/>
      <c r="M66" s="126"/>
      <c r="N66" s="127"/>
      <c r="O66" s="133">
        <v>5</v>
      </c>
      <c r="P66" s="134"/>
      <c r="Q66" s="133">
        <v>6</v>
      </c>
      <c r="R66" s="134"/>
      <c r="S66" s="133">
        <v>7</v>
      </c>
      <c r="T66" s="134"/>
      <c r="U66" s="3"/>
      <c r="V66" s="3"/>
      <c r="W66" s="3"/>
      <c r="X66" s="3"/>
      <c r="Y66" s="3"/>
      <c r="Z66" s="3"/>
      <c r="AA66" s="3"/>
      <c r="AB66" s="3"/>
    </row>
    <row r="67" spans="1:28" ht="65.25" customHeight="1">
      <c r="A67" s="31">
        <v>1</v>
      </c>
      <c r="B67" s="167">
        <v>4118600</v>
      </c>
      <c r="C67" s="168"/>
      <c r="D67" s="169"/>
      <c r="E67" s="129" t="s">
        <v>11</v>
      </c>
      <c r="F67" s="130"/>
      <c r="G67" s="130"/>
      <c r="H67" s="131"/>
      <c r="I67" s="85" t="s">
        <v>20</v>
      </c>
      <c r="J67" s="85"/>
      <c r="K67" s="85"/>
      <c r="L67" s="85"/>
      <c r="M67" s="85"/>
      <c r="N67" s="85"/>
      <c r="O67" s="116">
        <v>271.45</v>
      </c>
      <c r="P67" s="116"/>
      <c r="Q67" s="104">
        <v>0</v>
      </c>
      <c r="R67" s="105"/>
      <c r="S67" s="104">
        <f>O67+Q67</f>
        <v>271.45</v>
      </c>
      <c r="T67" s="134"/>
      <c r="U67" s="3"/>
      <c r="V67" s="3"/>
      <c r="W67" s="3"/>
      <c r="X67" s="3"/>
      <c r="Y67" s="3"/>
      <c r="Z67" s="3"/>
      <c r="AA67" s="3"/>
      <c r="AB67" s="3"/>
    </row>
    <row r="68" spans="1:28" ht="43.5" customHeight="1">
      <c r="A68" s="31">
        <v>2</v>
      </c>
      <c r="B68" s="167">
        <v>4118600</v>
      </c>
      <c r="C68" s="168"/>
      <c r="D68" s="169"/>
      <c r="E68" s="129" t="s">
        <v>11</v>
      </c>
      <c r="F68" s="130"/>
      <c r="G68" s="130"/>
      <c r="H68" s="131"/>
      <c r="I68" s="108" t="s">
        <v>2</v>
      </c>
      <c r="J68" s="109"/>
      <c r="K68" s="109"/>
      <c r="L68" s="109"/>
      <c r="M68" s="109"/>
      <c r="N68" s="110"/>
      <c r="O68" s="106">
        <v>516</v>
      </c>
      <c r="P68" s="107"/>
      <c r="Q68" s="104">
        <v>0</v>
      </c>
      <c r="R68" s="105"/>
      <c r="S68" s="104">
        <f>O68+Q68</f>
        <v>516</v>
      </c>
      <c r="T68" s="105"/>
      <c r="U68" s="3"/>
      <c r="V68" s="3"/>
      <c r="W68" s="3"/>
      <c r="X68" s="3"/>
      <c r="Y68" s="3"/>
      <c r="Z68" s="3"/>
      <c r="AA68" s="3"/>
      <c r="AB68" s="3"/>
    </row>
    <row r="69" spans="1:28" ht="33.75" customHeight="1">
      <c r="A69" s="25" t="s">
        <v>133</v>
      </c>
      <c r="B69" s="167">
        <v>4118600</v>
      </c>
      <c r="C69" s="168"/>
      <c r="D69" s="169"/>
      <c r="E69" s="129" t="s">
        <v>11</v>
      </c>
      <c r="F69" s="130"/>
      <c r="G69" s="130"/>
      <c r="H69" s="131"/>
      <c r="I69" s="108" t="s">
        <v>21</v>
      </c>
      <c r="J69" s="109"/>
      <c r="K69" s="109"/>
      <c r="L69" s="109"/>
      <c r="M69" s="109"/>
      <c r="N69" s="66"/>
      <c r="O69" s="106">
        <v>50</v>
      </c>
      <c r="P69" s="107"/>
      <c r="Q69" s="87">
        <v>0</v>
      </c>
      <c r="R69" s="88"/>
      <c r="S69" s="104">
        <f>O69</f>
        <v>50</v>
      </c>
      <c r="T69" s="105"/>
      <c r="U69" s="2"/>
      <c r="V69" s="2"/>
      <c r="W69" s="2"/>
      <c r="X69" s="2"/>
      <c r="Y69" s="2"/>
      <c r="Z69" s="2"/>
      <c r="AA69" s="2"/>
      <c r="AB69" s="2"/>
    </row>
    <row r="70" spans="1:28" ht="21.75" customHeight="1">
      <c r="A70" s="11"/>
      <c r="B70" s="167"/>
      <c r="C70" s="168"/>
      <c r="D70" s="168"/>
      <c r="E70" s="163"/>
      <c r="F70" s="163"/>
      <c r="G70" s="163"/>
      <c r="H70" s="163"/>
      <c r="I70" s="89" t="s">
        <v>123</v>
      </c>
      <c r="J70" s="90"/>
      <c r="K70" s="90"/>
      <c r="L70" s="90"/>
      <c r="M70" s="90"/>
      <c r="N70" s="91"/>
      <c r="O70" s="209">
        <f>O68+O67+O69</f>
        <v>837.45</v>
      </c>
      <c r="P70" s="210"/>
      <c r="Q70" s="209">
        <f>Q68+Q67+Q69</f>
        <v>0</v>
      </c>
      <c r="R70" s="210"/>
      <c r="S70" s="209">
        <f>S68+S67+S69</f>
        <v>837.45</v>
      </c>
      <c r="T70" s="210"/>
      <c r="U70" s="3"/>
      <c r="V70" s="3"/>
      <c r="W70" s="3"/>
      <c r="X70" s="3"/>
      <c r="Y70" s="3"/>
      <c r="Z70" s="3"/>
      <c r="AA70" s="3"/>
      <c r="AB70" s="3"/>
    </row>
    <row r="71" spans="1:28" ht="22.5" customHeight="1">
      <c r="A71" s="16"/>
      <c r="B71" s="12"/>
      <c r="C71" s="12"/>
      <c r="D71" s="12"/>
      <c r="E71" s="12"/>
      <c r="F71" s="12"/>
      <c r="G71" s="12"/>
      <c r="H71" s="1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"/>
      <c r="V71" s="2"/>
      <c r="W71" s="2"/>
      <c r="X71" s="2"/>
      <c r="Y71" s="2"/>
      <c r="Z71" s="2"/>
      <c r="AA71" s="2"/>
      <c r="AB71" s="2"/>
    </row>
    <row r="72" ht="4.5" customHeight="1"/>
    <row r="73" spans="1:16" ht="12.75">
      <c r="A73" s="7" t="s">
        <v>71</v>
      </c>
      <c r="B73" s="95" t="s">
        <v>140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2:16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20" ht="12.75">
      <c r="A75" s="163" t="s">
        <v>24</v>
      </c>
      <c r="B75" s="163"/>
      <c r="C75" s="163"/>
      <c r="D75" s="163"/>
      <c r="E75" s="163"/>
      <c r="F75" s="163"/>
      <c r="G75" s="163"/>
      <c r="H75" s="163"/>
      <c r="I75" s="133" t="s">
        <v>131</v>
      </c>
      <c r="J75" s="134"/>
      <c r="K75" s="133" t="s">
        <v>93</v>
      </c>
      <c r="L75" s="82"/>
      <c r="M75" s="82"/>
      <c r="N75" s="134"/>
      <c r="O75" s="167" t="s">
        <v>26</v>
      </c>
      <c r="P75" s="82"/>
      <c r="Q75" s="82"/>
      <c r="R75" s="134"/>
      <c r="S75" s="133" t="s">
        <v>109</v>
      </c>
      <c r="T75" s="134"/>
    </row>
    <row r="76" spans="1:20" ht="12.75">
      <c r="A76" s="79">
        <v>1</v>
      </c>
      <c r="B76" s="80"/>
      <c r="C76" s="80"/>
      <c r="D76" s="80"/>
      <c r="E76" s="80"/>
      <c r="F76" s="80"/>
      <c r="G76" s="80"/>
      <c r="H76" s="81"/>
      <c r="I76" s="79">
        <v>2</v>
      </c>
      <c r="J76" s="81"/>
      <c r="K76" s="79">
        <v>3</v>
      </c>
      <c r="L76" s="80"/>
      <c r="M76" s="80"/>
      <c r="N76" s="81"/>
      <c r="O76" s="79">
        <v>4</v>
      </c>
      <c r="P76" s="80"/>
      <c r="Q76" s="80"/>
      <c r="R76" s="81"/>
      <c r="S76" s="79">
        <v>5</v>
      </c>
      <c r="T76" s="81"/>
    </row>
    <row r="77" spans="1:20" ht="12.75">
      <c r="A77" s="148" t="s">
        <v>25</v>
      </c>
      <c r="B77" s="149"/>
      <c r="C77" s="149"/>
      <c r="D77" s="149"/>
      <c r="E77" s="149"/>
      <c r="F77" s="149"/>
      <c r="G77" s="149"/>
      <c r="H77" s="132"/>
      <c r="I77" s="172"/>
      <c r="J77" s="173"/>
      <c r="K77" s="172"/>
      <c r="L77" s="92"/>
      <c r="M77" s="92"/>
      <c r="N77" s="173"/>
      <c r="O77" s="172"/>
      <c r="P77" s="92"/>
      <c r="Q77" s="92"/>
      <c r="R77" s="173"/>
      <c r="S77" s="172"/>
      <c r="T77" s="173"/>
    </row>
    <row r="78" spans="1:20" ht="12.75">
      <c r="A78" s="148" t="s">
        <v>121</v>
      </c>
      <c r="B78" s="149"/>
      <c r="C78" s="149"/>
      <c r="D78" s="149"/>
      <c r="E78" s="149"/>
      <c r="F78" s="149"/>
      <c r="G78" s="149"/>
      <c r="H78" s="132"/>
      <c r="I78" s="172"/>
      <c r="J78" s="173"/>
      <c r="K78" s="172"/>
      <c r="L78" s="92"/>
      <c r="M78" s="92"/>
      <c r="N78" s="173"/>
      <c r="O78" s="172"/>
      <c r="P78" s="92"/>
      <c r="Q78" s="92"/>
      <c r="R78" s="173"/>
      <c r="S78" s="172"/>
      <c r="T78" s="173"/>
    </row>
    <row r="79" spans="1:20" ht="13.5" customHeight="1">
      <c r="A79" s="148" t="s">
        <v>122</v>
      </c>
      <c r="B79" s="149"/>
      <c r="C79" s="149"/>
      <c r="D79" s="149"/>
      <c r="E79" s="149"/>
      <c r="F79" s="149"/>
      <c r="G79" s="149"/>
      <c r="H79" s="132"/>
      <c r="I79" s="172"/>
      <c r="J79" s="173"/>
      <c r="K79" s="172"/>
      <c r="L79" s="92"/>
      <c r="M79" s="92"/>
      <c r="N79" s="173"/>
      <c r="O79" s="172"/>
      <c r="P79" s="92"/>
      <c r="Q79" s="92"/>
      <c r="R79" s="173"/>
      <c r="S79" s="172"/>
      <c r="T79" s="173"/>
    </row>
    <row r="80" spans="1:20" ht="12.75">
      <c r="A80" s="153" t="s">
        <v>123</v>
      </c>
      <c r="B80" s="153"/>
      <c r="C80" s="153"/>
      <c r="D80" s="153"/>
      <c r="E80" s="153"/>
      <c r="F80" s="153"/>
      <c r="G80" s="153"/>
      <c r="H80" s="153"/>
      <c r="I80" s="189"/>
      <c r="J80" s="189"/>
      <c r="K80" s="172"/>
      <c r="L80" s="92"/>
      <c r="M80" s="92"/>
      <c r="N80" s="173"/>
      <c r="O80" s="172"/>
      <c r="P80" s="92"/>
      <c r="Q80" s="92"/>
      <c r="R80" s="173"/>
      <c r="S80" s="189"/>
      <c r="T80" s="189"/>
    </row>
    <row r="81" spans="1:20" ht="9" customHeight="1">
      <c r="A81" s="17"/>
      <c r="B81" s="17"/>
      <c r="C81" s="17"/>
      <c r="D81" s="17"/>
      <c r="E81" s="17"/>
      <c r="F81" s="17"/>
      <c r="G81" s="17"/>
      <c r="H81" s="17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4.25" customHeight="1">
      <c r="A82" s="7" t="s">
        <v>96</v>
      </c>
      <c r="B82" s="99" t="s">
        <v>124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2:20" ht="7.5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</row>
    <row r="84" spans="1:20" ht="12.75">
      <c r="A84" s="215" t="s">
        <v>90</v>
      </c>
      <c r="B84" s="163" t="s">
        <v>131</v>
      </c>
      <c r="C84" s="163"/>
      <c r="D84" s="155" t="s">
        <v>29</v>
      </c>
      <c r="E84" s="163" t="s">
        <v>28</v>
      </c>
      <c r="F84" s="163"/>
      <c r="G84" s="163"/>
      <c r="H84" s="163"/>
      <c r="I84" s="189" t="s">
        <v>97</v>
      </c>
      <c r="J84" s="189"/>
      <c r="K84" s="189"/>
      <c r="L84" s="189"/>
      <c r="M84" s="189"/>
      <c r="N84" s="189"/>
      <c r="O84" s="229" t="s">
        <v>27</v>
      </c>
      <c r="P84" s="230"/>
      <c r="Q84" s="230"/>
      <c r="R84" s="230"/>
      <c r="S84" s="230"/>
      <c r="T84" s="231"/>
    </row>
    <row r="85" spans="1:20" ht="12.75">
      <c r="A85" s="215"/>
      <c r="B85" s="163"/>
      <c r="C85" s="163"/>
      <c r="D85" s="155"/>
      <c r="E85" s="163"/>
      <c r="F85" s="163"/>
      <c r="G85" s="163"/>
      <c r="H85" s="163"/>
      <c r="I85" s="189"/>
      <c r="J85" s="189"/>
      <c r="K85" s="189"/>
      <c r="L85" s="189"/>
      <c r="M85" s="189"/>
      <c r="N85" s="189"/>
      <c r="O85" s="232"/>
      <c r="P85" s="233"/>
      <c r="Q85" s="233"/>
      <c r="R85" s="233"/>
      <c r="S85" s="233"/>
      <c r="T85" s="234"/>
    </row>
    <row r="86" spans="1:20" ht="15" customHeight="1">
      <c r="A86" s="50">
        <v>1</v>
      </c>
      <c r="B86" s="167">
        <v>2</v>
      </c>
      <c r="C86" s="169"/>
      <c r="D86" s="48">
        <v>3</v>
      </c>
      <c r="E86" s="167">
        <v>4</v>
      </c>
      <c r="F86" s="168"/>
      <c r="G86" s="168"/>
      <c r="H86" s="169"/>
      <c r="I86" s="172">
        <v>5</v>
      </c>
      <c r="J86" s="92"/>
      <c r="K86" s="92"/>
      <c r="L86" s="92"/>
      <c r="M86" s="173"/>
      <c r="N86" s="20"/>
      <c r="O86" s="172">
        <v>6</v>
      </c>
      <c r="P86" s="92"/>
      <c r="Q86" s="92"/>
      <c r="R86" s="92"/>
      <c r="S86" s="92"/>
      <c r="T86" s="173"/>
    </row>
    <row r="87" spans="1:20" ht="30.75" customHeight="1">
      <c r="A87" s="214" t="s">
        <v>41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</row>
    <row r="88" spans="1:20" ht="18" customHeight="1">
      <c r="A88" s="56">
        <v>1</v>
      </c>
      <c r="B88" s="201" t="s">
        <v>134</v>
      </c>
      <c r="C88" s="202"/>
      <c r="D88" s="203"/>
      <c r="E88" s="154"/>
      <c r="F88" s="154"/>
      <c r="G88" s="154"/>
      <c r="H88" s="154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1:20" ht="63.75">
      <c r="A89" s="10"/>
      <c r="B89" s="167">
        <v>4118600</v>
      </c>
      <c r="C89" s="169"/>
      <c r="D89" s="41" t="s">
        <v>128</v>
      </c>
      <c r="E89" s="136" t="s">
        <v>105</v>
      </c>
      <c r="F89" s="137"/>
      <c r="G89" s="137"/>
      <c r="H89" s="138"/>
      <c r="I89" s="167" t="s">
        <v>126</v>
      </c>
      <c r="J89" s="168"/>
      <c r="K89" s="168"/>
      <c r="L89" s="168"/>
      <c r="M89" s="169"/>
      <c r="N89" s="39"/>
      <c r="O89" s="167">
        <v>3</v>
      </c>
      <c r="P89" s="168"/>
      <c r="Q89" s="168"/>
      <c r="R89" s="168"/>
      <c r="S89" s="168"/>
      <c r="T89" s="169"/>
    </row>
    <row r="90" spans="1:20" ht="15.75" customHeight="1">
      <c r="A90" s="59">
        <v>2</v>
      </c>
      <c r="B90" s="135" t="s">
        <v>135</v>
      </c>
      <c r="C90" s="135"/>
      <c r="D90" s="135"/>
      <c r="E90" s="136"/>
      <c r="F90" s="137"/>
      <c r="G90" s="137"/>
      <c r="H90" s="138"/>
      <c r="I90" s="136"/>
      <c r="J90" s="137"/>
      <c r="K90" s="137"/>
      <c r="L90" s="137"/>
      <c r="M90" s="138"/>
      <c r="N90" s="39"/>
      <c r="O90" s="206"/>
      <c r="P90" s="207"/>
      <c r="Q90" s="207"/>
      <c r="R90" s="207"/>
      <c r="S90" s="207"/>
      <c r="T90" s="208"/>
    </row>
    <row r="91" spans="1:23" ht="102">
      <c r="A91" s="60"/>
      <c r="B91" s="167">
        <v>4118600</v>
      </c>
      <c r="C91" s="169"/>
      <c r="D91" s="41" t="s">
        <v>130</v>
      </c>
      <c r="E91" s="136" t="s">
        <v>127</v>
      </c>
      <c r="F91" s="137"/>
      <c r="G91" s="137"/>
      <c r="H91" s="138"/>
      <c r="I91" s="136" t="s">
        <v>16</v>
      </c>
      <c r="J91" s="137"/>
      <c r="K91" s="137"/>
      <c r="L91" s="137"/>
      <c r="M91" s="138"/>
      <c r="N91" s="39"/>
      <c r="O91" s="100">
        <v>50462</v>
      </c>
      <c r="P91" s="100"/>
      <c r="Q91" s="100"/>
      <c r="R91" s="100"/>
      <c r="S91" s="100"/>
      <c r="T91" s="100"/>
      <c r="W91" t="s">
        <v>17</v>
      </c>
    </row>
    <row r="92" spans="1:32" ht="63.75">
      <c r="A92" s="60"/>
      <c r="B92" s="167">
        <v>4118600</v>
      </c>
      <c r="C92" s="169"/>
      <c r="D92" s="41" t="s">
        <v>44</v>
      </c>
      <c r="E92" s="136" t="s">
        <v>127</v>
      </c>
      <c r="F92" s="137"/>
      <c r="G92" s="137"/>
      <c r="H92" s="138"/>
      <c r="I92" s="136" t="s">
        <v>48</v>
      </c>
      <c r="J92" s="137"/>
      <c r="K92" s="137"/>
      <c r="L92" s="137"/>
      <c r="M92" s="138"/>
      <c r="N92" s="39"/>
      <c r="O92" s="205">
        <v>1220</v>
      </c>
      <c r="P92" s="205"/>
      <c r="Q92" s="205"/>
      <c r="R92" s="205"/>
      <c r="S92" s="205"/>
      <c r="T92" s="205"/>
      <c r="V92" s="78">
        <v>23881</v>
      </c>
      <c r="W92">
        <v>9157</v>
      </c>
      <c r="Y92">
        <v>3322.58</v>
      </c>
      <c r="Z92">
        <v>2500</v>
      </c>
      <c r="AB92">
        <v>11601.3</v>
      </c>
      <c r="AF92" s="78">
        <f>W92+Y92+Z92+AB92+V92</f>
        <v>50461.88</v>
      </c>
    </row>
    <row r="93" spans="1:20" ht="12.75" customHeight="1">
      <c r="A93" s="59">
        <v>3</v>
      </c>
      <c r="B93" s="139" t="s">
        <v>43</v>
      </c>
      <c r="C93" s="140"/>
      <c r="D93" s="141"/>
      <c r="E93" s="136"/>
      <c r="F93" s="137"/>
      <c r="G93" s="137"/>
      <c r="H93" s="138"/>
      <c r="I93" s="136"/>
      <c r="J93" s="137"/>
      <c r="K93" s="137"/>
      <c r="L93" s="137"/>
      <c r="M93" s="138"/>
      <c r="N93" s="39"/>
      <c r="O93" s="206"/>
      <c r="P93" s="207"/>
      <c r="Q93" s="207"/>
      <c r="R93" s="207"/>
      <c r="S93" s="207"/>
      <c r="T93" s="208"/>
    </row>
    <row r="94" spans="1:20" ht="76.5" customHeight="1">
      <c r="A94" s="60"/>
      <c r="B94" s="167">
        <v>4118600</v>
      </c>
      <c r="C94" s="169"/>
      <c r="D94" s="41" t="s">
        <v>45</v>
      </c>
      <c r="E94" s="136" t="s">
        <v>127</v>
      </c>
      <c r="F94" s="137"/>
      <c r="G94" s="137"/>
      <c r="H94" s="138"/>
      <c r="I94" s="136" t="s">
        <v>108</v>
      </c>
      <c r="J94" s="137"/>
      <c r="K94" s="137"/>
      <c r="L94" s="137"/>
      <c r="M94" s="138"/>
      <c r="N94" s="39"/>
      <c r="O94" s="204">
        <f>O91/O89</f>
        <v>16820.666666666668</v>
      </c>
      <c r="P94" s="204"/>
      <c r="Q94" s="204"/>
      <c r="R94" s="204"/>
      <c r="S94" s="204"/>
      <c r="T94" s="204"/>
    </row>
    <row r="95" spans="1:20" ht="38.25">
      <c r="A95" s="60"/>
      <c r="B95" s="167">
        <v>4118600</v>
      </c>
      <c r="C95" s="169"/>
      <c r="D95" s="41" t="s">
        <v>46</v>
      </c>
      <c r="E95" s="136" t="s">
        <v>127</v>
      </c>
      <c r="F95" s="137"/>
      <c r="G95" s="137"/>
      <c r="H95" s="138"/>
      <c r="I95" s="136" t="s">
        <v>108</v>
      </c>
      <c r="J95" s="137"/>
      <c r="K95" s="137"/>
      <c r="L95" s="137"/>
      <c r="M95" s="138"/>
      <c r="N95" s="39"/>
      <c r="O95" s="93">
        <f>O92/O89</f>
        <v>406.6666666666667</v>
      </c>
      <c r="P95" s="93"/>
      <c r="Q95" s="93"/>
      <c r="R95" s="93"/>
      <c r="S95" s="93"/>
      <c r="T95" s="93"/>
    </row>
    <row r="96" spans="1:20" ht="15" customHeight="1">
      <c r="A96" s="59">
        <v>4</v>
      </c>
      <c r="B96" s="139" t="s">
        <v>43</v>
      </c>
      <c r="C96" s="140"/>
      <c r="D96" s="141"/>
      <c r="E96" s="136"/>
      <c r="F96" s="137"/>
      <c r="G96" s="137"/>
      <c r="H96" s="138"/>
      <c r="I96" s="136"/>
      <c r="J96" s="137"/>
      <c r="K96" s="137"/>
      <c r="L96" s="137"/>
      <c r="M96" s="138"/>
      <c r="N96" s="39"/>
      <c r="O96" s="117"/>
      <c r="P96" s="118"/>
      <c r="Q96" s="118"/>
      <c r="R96" s="118"/>
      <c r="S96" s="118"/>
      <c r="T96" s="119"/>
    </row>
    <row r="97" spans="1:20" ht="51">
      <c r="A97" s="10"/>
      <c r="B97" s="167">
        <v>4118600</v>
      </c>
      <c r="C97" s="169"/>
      <c r="D97" s="61" t="s">
        <v>47</v>
      </c>
      <c r="E97" s="136" t="s">
        <v>107</v>
      </c>
      <c r="F97" s="137"/>
      <c r="G97" s="137"/>
      <c r="H97" s="138"/>
      <c r="I97" s="136" t="s">
        <v>108</v>
      </c>
      <c r="J97" s="137"/>
      <c r="K97" s="137"/>
      <c r="L97" s="137"/>
      <c r="M97" s="138"/>
      <c r="N97" s="39"/>
      <c r="O97" s="117">
        <v>19.6</v>
      </c>
      <c r="P97" s="118"/>
      <c r="Q97" s="118"/>
      <c r="R97" s="118"/>
      <c r="S97" s="118"/>
      <c r="T97" s="119"/>
    </row>
    <row r="98" spans="1:20" ht="13.5" customHeight="1">
      <c r="A98" s="211" t="s">
        <v>3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3"/>
    </row>
    <row r="99" spans="1:20" ht="18" customHeight="1">
      <c r="A99" s="56">
        <v>1</v>
      </c>
      <c r="B99" s="201" t="s">
        <v>134</v>
      </c>
      <c r="C99" s="202"/>
      <c r="D99" s="203"/>
      <c r="E99" s="136"/>
      <c r="F99" s="137"/>
      <c r="G99" s="137"/>
      <c r="H99" s="138"/>
      <c r="I99" s="136"/>
      <c r="J99" s="137"/>
      <c r="K99" s="137"/>
      <c r="L99" s="137"/>
      <c r="M99" s="138"/>
      <c r="N99" s="39"/>
      <c r="O99" s="117"/>
      <c r="P99" s="118"/>
      <c r="Q99" s="118"/>
      <c r="R99" s="118"/>
      <c r="S99" s="118"/>
      <c r="T99" s="119"/>
    </row>
    <row r="100" spans="1:20" ht="30.75" customHeight="1">
      <c r="A100" s="10"/>
      <c r="B100" s="167">
        <v>4118600</v>
      </c>
      <c r="C100" s="169"/>
      <c r="D100" s="41" t="s">
        <v>49</v>
      </c>
      <c r="E100" s="136" t="s">
        <v>105</v>
      </c>
      <c r="F100" s="137"/>
      <c r="G100" s="137"/>
      <c r="H100" s="138"/>
      <c r="I100" s="136" t="s">
        <v>126</v>
      </c>
      <c r="J100" s="137"/>
      <c r="K100" s="137"/>
      <c r="L100" s="137"/>
      <c r="M100" s="138"/>
      <c r="N100" s="39"/>
      <c r="O100" s="142">
        <v>5</v>
      </c>
      <c r="P100" s="143"/>
      <c r="Q100" s="143"/>
      <c r="R100" s="143"/>
      <c r="S100" s="143"/>
      <c r="T100" s="144"/>
    </row>
    <row r="101" spans="1:20" ht="79.5" customHeight="1">
      <c r="A101" s="10"/>
      <c r="B101" s="167">
        <v>4118600</v>
      </c>
      <c r="C101" s="169"/>
      <c r="D101" s="41" t="s">
        <v>14</v>
      </c>
      <c r="E101" s="136" t="s">
        <v>105</v>
      </c>
      <c r="F101" s="137"/>
      <c r="G101" s="137"/>
      <c r="H101" s="138"/>
      <c r="I101" s="136" t="s">
        <v>108</v>
      </c>
      <c r="J101" s="137"/>
      <c r="K101" s="137"/>
      <c r="L101" s="137"/>
      <c r="M101" s="138"/>
      <c r="N101" s="39"/>
      <c r="O101" s="142">
        <v>4</v>
      </c>
      <c r="P101" s="143"/>
      <c r="Q101" s="143"/>
      <c r="R101" s="143"/>
      <c r="S101" s="143"/>
      <c r="T101" s="144"/>
    </row>
    <row r="102" spans="1:20" ht="25.5">
      <c r="A102" s="10"/>
      <c r="B102" s="167">
        <v>4118600</v>
      </c>
      <c r="C102" s="169"/>
      <c r="D102" s="62" t="s">
        <v>50</v>
      </c>
      <c r="E102" s="136" t="s">
        <v>110</v>
      </c>
      <c r="F102" s="137"/>
      <c r="G102" s="137"/>
      <c r="H102" s="138"/>
      <c r="I102" s="136" t="s">
        <v>136</v>
      </c>
      <c r="J102" s="137"/>
      <c r="K102" s="137"/>
      <c r="L102" s="137"/>
      <c r="M102" s="138"/>
      <c r="N102" s="39"/>
      <c r="O102" s="145">
        <v>6.083</v>
      </c>
      <c r="P102" s="146"/>
      <c r="Q102" s="146"/>
      <c r="R102" s="146"/>
      <c r="S102" s="146"/>
      <c r="T102" s="147"/>
    </row>
    <row r="103" spans="1:20" ht="14.25" customHeight="1">
      <c r="A103" s="59">
        <v>2</v>
      </c>
      <c r="B103" s="135" t="s">
        <v>135</v>
      </c>
      <c r="C103" s="135"/>
      <c r="D103" s="135"/>
      <c r="E103" s="136"/>
      <c r="F103" s="137"/>
      <c r="G103" s="137"/>
      <c r="H103" s="138"/>
      <c r="I103" s="136"/>
      <c r="J103" s="137"/>
      <c r="K103" s="137"/>
      <c r="L103" s="137"/>
      <c r="M103" s="138"/>
      <c r="N103" s="39"/>
      <c r="O103" s="117"/>
      <c r="P103" s="118"/>
      <c r="Q103" s="118"/>
      <c r="R103" s="118"/>
      <c r="S103" s="118"/>
      <c r="T103" s="119"/>
    </row>
    <row r="104" spans="1:20" ht="77.25" customHeight="1">
      <c r="A104" s="10"/>
      <c r="B104" s="167">
        <v>4118600</v>
      </c>
      <c r="C104" s="169"/>
      <c r="D104" s="41" t="s">
        <v>51</v>
      </c>
      <c r="E104" s="136" t="s">
        <v>105</v>
      </c>
      <c r="F104" s="137"/>
      <c r="G104" s="137"/>
      <c r="H104" s="138"/>
      <c r="I104" s="136" t="s">
        <v>137</v>
      </c>
      <c r="J104" s="137"/>
      <c r="K104" s="137"/>
      <c r="L104" s="137"/>
      <c r="M104" s="138"/>
      <c r="N104" s="39"/>
      <c r="O104" s="142">
        <v>123</v>
      </c>
      <c r="P104" s="143"/>
      <c r="Q104" s="143"/>
      <c r="R104" s="143"/>
      <c r="S104" s="143"/>
      <c r="T104" s="144"/>
    </row>
    <row r="105" spans="1:20" ht="54" customHeight="1">
      <c r="A105" s="10"/>
      <c r="B105" s="167">
        <v>4118600</v>
      </c>
      <c r="C105" s="169"/>
      <c r="D105" s="41" t="s">
        <v>52</v>
      </c>
      <c r="E105" s="136" t="s">
        <v>105</v>
      </c>
      <c r="F105" s="137"/>
      <c r="G105" s="137"/>
      <c r="H105" s="138"/>
      <c r="I105" s="136" t="s">
        <v>137</v>
      </c>
      <c r="J105" s="137"/>
      <c r="K105" s="137"/>
      <c r="L105" s="137"/>
      <c r="M105" s="138"/>
      <c r="N105" s="39"/>
      <c r="O105" s="142">
        <v>46</v>
      </c>
      <c r="P105" s="143"/>
      <c r="Q105" s="143"/>
      <c r="R105" s="143"/>
      <c r="S105" s="143"/>
      <c r="T105" s="144"/>
    </row>
    <row r="106" spans="1:20" ht="156" customHeight="1">
      <c r="A106" s="10"/>
      <c r="B106" s="167">
        <v>4118600</v>
      </c>
      <c r="C106" s="169"/>
      <c r="D106" s="41" t="s">
        <v>53</v>
      </c>
      <c r="E106" s="136" t="s">
        <v>105</v>
      </c>
      <c r="F106" s="137"/>
      <c r="G106" s="137"/>
      <c r="H106" s="138"/>
      <c r="I106" s="136" t="s">
        <v>137</v>
      </c>
      <c r="J106" s="137"/>
      <c r="K106" s="137"/>
      <c r="L106" s="137"/>
      <c r="M106" s="138"/>
      <c r="N106" s="39"/>
      <c r="O106" s="117">
        <v>207</v>
      </c>
      <c r="P106" s="118"/>
      <c r="Q106" s="118"/>
      <c r="R106" s="118"/>
      <c r="S106" s="118"/>
      <c r="T106" s="119"/>
    </row>
    <row r="107" spans="1:20" ht="11.25" customHeight="1">
      <c r="A107" s="59">
        <v>3</v>
      </c>
      <c r="B107" s="139" t="s">
        <v>43</v>
      </c>
      <c r="C107" s="140"/>
      <c r="D107" s="141"/>
      <c r="E107" s="136"/>
      <c r="F107" s="137"/>
      <c r="G107" s="137"/>
      <c r="H107" s="138"/>
      <c r="I107" s="136"/>
      <c r="J107" s="137"/>
      <c r="K107" s="137"/>
      <c r="L107" s="137"/>
      <c r="M107" s="138"/>
      <c r="N107" s="39"/>
      <c r="O107" s="117"/>
      <c r="P107" s="118"/>
      <c r="Q107" s="118"/>
      <c r="R107" s="118"/>
      <c r="S107" s="118"/>
      <c r="T107" s="119"/>
    </row>
    <row r="108" spans="1:20" ht="54" customHeight="1">
      <c r="A108" s="10"/>
      <c r="B108" s="167">
        <v>4118600</v>
      </c>
      <c r="C108" s="169"/>
      <c r="D108" s="41" t="s">
        <v>56</v>
      </c>
      <c r="E108" s="136" t="s">
        <v>105</v>
      </c>
      <c r="F108" s="137"/>
      <c r="G108" s="137"/>
      <c r="H108" s="138"/>
      <c r="I108" s="136" t="s">
        <v>108</v>
      </c>
      <c r="J108" s="137"/>
      <c r="K108" s="137"/>
      <c r="L108" s="137"/>
      <c r="M108" s="138"/>
      <c r="N108" s="39"/>
      <c r="O108" s="142">
        <f>O104/4</f>
        <v>30.75</v>
      </c>
      <c r="P108" s="143"/>
      <c r="Q108" s="143"/>
      <c r="R108" s="143"/>
      <c r="S108" s="143"/>
      <c r="T108" s="144"/>
    </row>
    <row r="109" spans="1:20" ht="39" customHeight="1">
      <c r="A109" s="10"/>
      <c r="B109" s="167">
        <v>4118600</v>
      </c>
      <c r="C109" s="169"/>
      <c r="D109" s="41" t="s">
        <v>57</v>
      </c>
      <c r="E109" s="136" t="s">
        <v>105</v>
      </c>
      <c r="F109" s="137"/>
      <c r="G109" s="137"/>
      <c r="H109" s="138"/>
      <c r="I109" s="136" t="s">
        <v>108</v>
      </c>
      <c r="J109" s="137"/>
      <c r="K109" s="137"/>
      <c r="L109" s="137"/>
      <c r="M109" s="138"/>
      <c r="N109" s="39"/>
      <c r="O109" s="142">
        <f>O105/4</f>
        <v>11.5</v>
      </c>
      <c r="P109" s="143"/>
      <c r="Q109" s="143"/>
      <c r="R109" s="143"/>
      <c r="S109" s="143"/>
      <c r="T109" s="144"/>
    </row>
    <row r="110" spans="1:20" ht="11.25" customHeight="1">
      <c r="A110" s="59">
        <v>4</v>
      </c>
      <c r="B110" s="139" t="s">
        <v>54</v>
      </c>
      <c r="C110" s="140"/>
      <c r="D110" s="141"/>
      <c r="E110" s="136"/>
      <c r="F110" s="137"/>
      <c r="G110" s="137"/>
      <c r="H110" s="138"/>
      <c r="I110" s="136"/>
      <c r="J110" s="137"/>
      <c r="K110" s="137"/>
      <c r="L110" s="137"/>
      <c r="M110" s="138"/>
      <c r="N110" s="39"/>
      <c r="O110" s="117"/>
      <c r="P110" s="118"/>
      <c r="Q110" s="118"/>
      <c r="R110" s="118"/>
      <c r="S110" s="118"/>
      <c r="T110" s="119"/>
    </row>
    <row r="111" spans="1:20" ht="38.25">
      <c r="A111" s="10"/>
      <c r="B111" s="167">
        <v>4118600</v>
      </c>
      <c r="C111" s="169"/>
      <c r="D111" s="61" t="s">
        <v>55</v>
      </c>
      <c r="E111" s="136" t="s">
        <v>107</v>
      </c>
      <c r="F111" s="137"/>
      <c r="G111" s="137"/>
      <c r="H111" s="138"/>
      <c r="I111" s="136" t="s">
        <v>108</v>
      </c>
      <c r="J111" s="137"/>
      <c r="K111" s="137"/>
      <c r="L111" s="137"/>
      <c r="M111" s="138"/>
      <c r="N111" s="39"/>
      <c r="O111" s="117">
        <f>O105/O104*100</f>
        <v>37.39837398373984</v>
      </c>
      <c r="P111" s="118"/>
      <c r="Q111" s="118"/>
      <c r="R111" s="118"/>
      <c r="S111" s="118"/>
      <c r="T111" s="119"/>
    </row>
    <row r="112" spans="1:20" ht="15.75" customHeight="1">
      <c r="A112" s="71"/>
      <c r="B112" s="238" t="s">
        <v>9</v>
      </c>
      <c r="C112" s="239"/>
      <c r="D112" s="235" t="s">
        <v>10</v>
      </c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7"/>
    </row>
    <row r="113" spans="1:20" ht="13.5" customHeight="1">
      <c r="A113" s="10">
        <v>1</v>
      </c>
      <c r="B113" s="160" t="s">
        <v>12</v>
      </c>
      <c r="C113" s="160"/>
      <c r="D113" s="160"/>
      <c r="E113" s="160"/>
      <c r="F113" s="160"/>
      <c r="G113" s="160"/>
      <c r="H113" s="68"/>
      <c r="I113" s="68"/>
      <c r="J113" s="68"/>
      <c r="K113" s="68"/>
      <c r="L113" s="68"/>
      <c r="M113" s="68"/>
      <c r="N113" s="219"/>
      <c r="O113" s="242"/>
      <c r="P113" s="242"/>
      <c r="Q113" s="242"/>
      <c r="R113" s="242"/>
      <c r="S113" s="242"/>
      <c r="T113" s="67"/>
    </row>
    <row r="114" spans="1:20" ht="48.75" customHeight="1">
      <c r="A114" s="65"/>
      <c r="B114" s="167">
        <v>4118600</v>
      </c>
      <c r="C114" s="169"/>
      <c r="D114" s="63" t="s">
        <v>5</v>
      </c>
      <c r="E114" s="243" t="s">
        <v>127</v>
      </c>
      <c r="F114" s="244"/>
      <c r="G114" s="244"/>
      <c r="H114" s="244"/>
      <c r="I114" s="136" t="s">
        <v>6</v>
      </c>
      <c r="J114" s="137"/>
      <c r="K114" s="137"/>
      <c r="L114" s="137"/>
      <c r="M114" s="138"/>
      <c r="N114" s="219">
        <v>50</v>
      </c>
      <c r="O114" s="219"/>
      <c r="P114" s="219"/>
      <c r="Q114" s="219"/>
      <c r="R114" s="219"/>
      <c r="S114" s="219"/>
      <c r="T114" s="220"/>
    </row>
    <row r="115" spans="1:20" ht="15" customHeight="1">
      <c r="A115" s="72">
        <v>2</v>
      </c>
      <c r="B115" s="161" t="s">
        <v>13</v>
      </c>
      <c r="C115" s="162"/>
      <c r="D115" s="162"/>
      <c r="E115" s="162"/>
      <c r="F115" s="162"/>
      <c r="G115" s="162"/>
      <c r="H115" s="162"/>
      <c r="I115" s="75"/>
      <c r="J115" s="69"/>
      <c r="K115" s="69"/>
      <c r="L115" s="69"/>
      <c r="M115" s="76"/>
      <c r="N115" s="216"/>
      <c r="O115" s="216"/>
      <c r="P115" s="216"/>
      <c r="Q115" s="216"/>
      <c r="R115" s="216"/>
      <c r="S115" s="216"/>
      <c r="T115" s="73"/>
    </row>
    <row r="116" spans="1:20" ht="36.75" customHeight="1">
      <c r="A116" s="65"/>
      <c r="B116" s="167">
        <v>4118600</v>
      </c>
      <c r="C116" s="169"/>
      <c r="D116" s="63" t="s">
        <v>7</v>
      </c>
      <c r="E116" s="157" t="s">
        <v>19</v>
      </c>
      <c r="F116" s="158"/>
      <c r="G116" s="158"/>
      <c r="H116" s="158"/>
      <c r="I116" s="221" t="s">
        <v>138</v>
      </c>
      <c r="J116" s="222"/>
      <c r="K116" s="222"/>
      <c r="L116" s="222"/>
      <c r="M116" s="223"/>
      <c r="N116" s="217">
        <v>20</v>
      </c>
      <c r="O116" s="217"/>
      <c r="P116" s="217"/>
      <c r="Q116" s="217"/>
      <c r="R116" s="217"/>
      <c r="S116" s="217"/>
      <c r="T116" s="218"/>
    </row>
    <row r="117" spans="1:20" ht="12" customHeight="1">
      <c r="A117" s="72">
        <v>3</v>
      </c>
      <c r="B117" s="161" t="s">
        <v>43</v>
      </c>
      <c r="C117" s="162"/>
      <c r="D117" s="162"/>
      <c r="E117" s="162"/>
      <c r="F117" s="162"/>
      <c r="G117" s="162"/>
      <c r="H117" s="162"/>
      <c r="I117" s="75"/>
      <c r="J117" s="69"/>
      <c r="K117" s="69"/>
      <c r="L117" s="69"/>
      <c r="M117" s="76"/>
      <c r="N117" s="216"/>
      <c r="O117" s="216"/>
      <c r="P117" s="216"/>
      <c r="Q117" s="216"/>
      <c r="R117" s="216"/>
      <c r="S117" s="216"/>
      <c r="T117" s="73"/>
    </row>
    <row r="118" spans="1:20" ht="27.75" customHeight="1">
      <c r="A118" s="65"/>
      <c r="B118" s="170">
        <v>4118600</v>
      </c>
      <c r="C118" s="156"/>
      <c r="D118" s="63" t="s">
        <v>8</v>
      </c>
      <c r="E118" s="157" t="s">
        <v>106</v>
      </c>
      <c r="F118" s="158"/>
      <c r="G118" s="158"/>
      <c r="H118" s="158"/>
      <c r="I118" s="221" t="s">
        <v>108</v>
      </c>
      <c r="J118" s="222"/>
      <c r="K118" s="222"/>
      <c r="L118" s="222"/>
      <c r="M118" s="223"/>
      <c r="N118" s="219">
        <f>N114/N116*1000</f>
        <v>2500</v>
      </c>
      <c r="O118" s="219"/>
      <c r="P118" s="219"/>
      <c r="Q118" s="219"/>
      <c r="R118" s="219"/>
      <c r="S118" s="219"/>
      <c r="T118" s="220"/>
    </row>
    <row r="119" spans="1:20" ht="15.75" customHeight="1">
      <c r="A119" s="65">
        <v>4</v>
      </c>
      <c r="B119" s="159" t="s">
        <v>54</v>
      </c>
      <c r="C119" s="160"/>
      <c r="D119" s="160"/>
      <c r="E119" s="160"/>
      <c r="F119" s="160"/>
      <c r="G119" s="160"/>
      <c r="H119" s="160"/>
      <c r="I119" s="221"/>
      <c r="J119" s="222"/>
      <c r="K119" s="222"/>
      <c r="L119" s="222"/>
      <c r="M119" s="223"/>
      <c r="N119" s="219"/>
      <c r="O119" s="219"/>
      <c r="P119" s="219"/>
      <c r="Q119" s="219"/>
      <c r="R119" s="219"/>
      <c r="S119" s="219"/>
      <c r="T119" s="67"/>
    </row>
    <row r="120" spans="1:20" ht="25.5" customHeight="1">
      <c r="A120" s="74"/>
      <c r="B120" s="167">
        <v>4118600</v>
      </c>
      <c r="C120" s="169"/>
      <c r="D120" s="70" t="s">
        <v>38</v>
      </c>
      <c r="E120" s="240" t="s">
        <v>107</v>
      </c>
      <c r="F120" s="241"/>
      <c r="G120" s="241"/>
      <c r="H120" s="241"/>
      <c r="I120" s="224" t="s">
        <v>108</v>
      </c>
      <c r="J120" s="225"/>
      <c r="K120" s="225"/>
      <c r="L120" s="225"/>
      <c r="M120" s="226"/>
      <c r="N120" s="227">
        <v>100</v>
      </c>
      <c r="O120" s="227"/>
      <c r="P120" s="227"/>
      <c r="Q120" s="227"/>
      <c r="R120" s="227"/>
      <c r="S120" s="227"/>
      <c r="T120" s="228"/>
    </row>
    <row r="121" spans="1:20" ht="13.5" customHeight="1">
      <c r="A121" s="17"/>
      <c r="B121" s="17"/>
      <c r="C121" s="17"/>
      <c r="D121" s="17"/>
      <c r="E121" s="17"/>
      <c r="F121" s="17"/>
      <c r="G121" s="17"/>
      <c r="H121" s="17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11" ht="14.25" customHeight="1">
      <c r="A122" s="7" t="s">
        <v>112</v>
      </c>
      <c r="B122" s="99" t="s">
        <v>125</v>
      </c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24:29" ht="12.75" customHeight="1">
      <c r="X123" s="216"/>
      <c r="Y123" s="216"/>
      <c r="Z123" s="216"/>
      <c r="AA123" s="216"/>
      <c r="AB123" s="216"/>
      <c r="AC123" s="216"/>
    </row>
    <row r="124" spans="10:29" ht="18" customHeight="1">
      <c r="J124" t="s">
        <v>92</v>
      </c>
      <c r="W124" s="18"/>
      <c r="X124" s="216"/>
      <c r="Y124" s="216"/>
      <c r="Z124" s="216"/>
      <c r="AA124" s="216"/>
      <c r="AB124" s="216"/>
      <c r="AC124" s="216"/>
    </row>
    <row r="125" spans="1:29" ht="56.25" customHeight="1">
      <c r="A125" s="183" t="s">
        <v>113</v>
      </c>
      <c r="B125" s="184" t="s">
        <v>114</v>
      </c>
      <c r="C125" s="185"/>
      <c r="D125" s="188" t="s">
        <v>131</v>
      </c>
      <c r="E125" s="181" t="s">
        <v>30</v>
      </c>
      <c r="F125" s="182"/>
      <c r="G125" s="182"/>
      <c r="H125" s="174"/>
      <c r="I125" s="167" t="s">
        <v>32</v>
      </c>
      <c r="J125" s="168"/>
      <c r="K125" s="169"/>
      <c r="L125" s="181" t="s">
        <v>31</v>
      </c>
      <c r="M125" s="182"/>
      <c r="N125" s="174"/>
      <c r="O125" s="163" t="s">
        <v>115</v>
      </c>
      <c r="P125" s="150"/>
      <c r="Q125" s="150"/>
      <c r="R125" s="150"/>
      <c r="S125" s="150"/>
      <c r="T125" s="150"/>
      <c r="W125" s="77"/>
      <c r="X125" s="216"/>
      <c r="Y125" s="216"/>
      <c r="Z125" s="216"/>
      <c r="AA125" s="216"/>
      <c r="AB125" s="216"/>
      <c r="AC125" s="216"/>
    </row>
    <row r="126" spans="1:29" ht="51" customHeight="1">
      <c r="A126" s="183"/>
      <c r="B126" s="186"/>
      <c r="C126" s="187"/>
      <c r="D126" s="180"/>
      <c r="E126" s="9" t="s">
        <v>93</v>
      </c>
      <c r="F126" s="9" t="s">
        <v>94</v>
      </c>
      <c r="G126" s="175" t="s">
        <v>95</v>
      </c>
      <c r="H126" s="176"/>
      <c r="I126" s="9" t="s">
        <v>93</v>
      </c>
      <c r="J126" s="9" t="s">
        <v>94</v>
      </c>
      <c r="K126" s="9" t="s">
        <v>95</v>
      </c>
      <c r="L126" s="9" t="s">
        <v>93</v>
      </c>
      <c r="M126" s="9" t="s">
        <v>94</v>
      </c>
      <c r="N126" s="9" t="s">
        <v>95</v>
      </c>
      <c r="O126" s="150"/>
      <c r="P126" s="150"/>
      <c r="Q126" s="150"/>
      <c r="R126" s="150"/>
      <c r="S126" s="150"/>
      <c r="T126" s="150"/>
      <c r="W126" s="77"/>
      <c r="X126" s="216"/>
      <c r="Y126" s="216"/>
      <c r="Z126" s="216"/>
      <c r="AA126" s="216"/>
      <c r="AB126" s="216"/>
      <c r="AC126" s="216"/>
    </row>
    <row r="127" spans="1:29" ht="17.25" customHeight="1">
      <c r="A127" s="10">
        <v>1</v>
      </c>
      <c r="B127" s="155">
        <v>2</v>
      </c>
      <c r="C127" s="155"/>
      <c r="D127" s="48">
        <v>3</v>
      </c>
      <c r="E127" s="8">
        <v>4</v>
      </c>
      <c r="F127" s="8">
        <v>5</v>
      </c>
      <c r="G127" s="151">
        <v>6</v>
      </c>
      <c r="H127" s="152"/>
      <c r="I127" s="8">
        <v>7</v>
      </c>
      <c r="J127" s="8">
        <v>8</v>
      </c>
      <c r="K127" s="8">
        <v>9</v>
      </c>
      <c r="L127" s="8">
        <v>10</v>
      </c>
      <c r="M127" s="8">
        <v>11</v>
      </c>
      <c r="N127" s="8">
        <v>12</v>
      </c>
      <c r="O127" s="153">
        <v>13</v>
      </c>
      <c r="P127" s="154"/>
      <c r="Q127" s="154"/>
      <c r="R127" s="154"/>
      <c r="S127" s="154"/>
      <c r="T127" s="154"/>
      <c r="X127" s="216"/>
      <c r="Y127" s="216"/>
      <c r="Z127" s="216"/>
      <c r="AA127" s="216"/>
      <c r="AB127" s="216"/>
      <c r="AC127" s="216"/>
    </row>
    <row r="128" spans="1:29" ht="24.75" customHeight="1">
      <c r="A128" s="10"/>
      <c r="B128" s="178"/>
      <c r="C128" s="178"/>
      <c r="D128" s="47"/>
      <c r="E128" s="20" t="s">
        <v>104</v>
      </c>
      <c r="F128" s="20" t="s">
        <v>104</v>
      </c>
      <c r="G128" s="172" t="s">
        <v>104</v>
      </c>
      <c r="H128" s="173"/>
      <c r="I128" s="20" t="s">
        <v>104</v>
      </c>
      <c r="J128" s="20" t="s">
        <v>104</v>
      </c>
      <c r="K128" s="20" t="s">
        <v>104</v>
      </c>
      <c r="L128" s="20" t="s">
        <v>104</v>
      </c>
      <c r="M128" s="20" t="s">
        <v>104</v>
      </c>
      <c r="N128" s="20" t="s">
        <v>104</v>
      </c>
      <c r="O128" s="167" t="s">
        <v>104</v>
      </c>
      <c r="P128" s="168"/>
      <c r="Q128" s="168"/>
      <c r="R128" s="168"/>
      <c r="S128" s="168"/>
      <c r="T128" s="169"/>
      <c r="X128" s="216"/>
      <c r="Y128" s="216"/>
      <c r="Z128" s="216"/>
      <c r="AA128" s="216"/>
      <c r="AB128" s="216"/>
      <c r="AC128" s="216"/>
    </row>
    <row r="129" spans="1:29" ht="22.5" customHeight="1">
      <c r="A129" s="10"/>
      <c r="B129" s="178"/>
      <c r="C129" s="178"/>
      <c r="D129" s="47"/>
      <c r="E129" s="20" t="s">
        <v>104</v>
      </c>
      <c r="F129" s="20" t="s">
        <v>104</v>
      </c>
      <c r="G129" s="172" t="s">
        <v>98</v>
      </c>
      <c r="H129" s="173"/>
      <c r="I129" s="20" t="s">
        <v>104</v>
      </c>
      <c r="J129" s="20" t="s">
        <v>98</v>
      </c>
      <c r="K129" s="20" t="s">
        <v>104</v>
      </c>
      <c r="L129" s="20" t="s">
        <v>104</v>
      </c>
      <c r="M129" s="20" t="s">
        <v>98</v>
      </c>
      <c r="N129" s="20" t="s">
        <v>104</v>
      </c>
      <c r="O129" s="167" t="s">
        <v>104</v>
      </c>
      <c r="P129" s="168"/>
      <c r="Q129" s="168"/>
      <c r="R129" s="168"/>
      <c r="S129" s="168"/>
      <c r="T129" s="169"/>
      <c r="X129" s="216"/>
      <c r="Y129" s="216"/>
      <c r="Z129" s="216"/>
      <c r="AA129" s="216"/>
      <c r="AB129" s="216"/>
      <c r="AC129" s="216"/>
    </row>
    <row r="130" spans="1:29" ht="14.25" customHeight="1">
      <c r="A130" s="10"/>
      <c r="B130" s="178"/>
      <c r="C130" s="178"/>
      <c r="D130" s="47"/>
      <c r="E130" s="20" t="s">
        <v>98</v>
      </c>
      <c r="F130" s="20" t="s">
        <v>104</v>
      </c>
      <c r="G130" s="172" t="s">
        <v>104</v>
      </c>
      <c r="H130" s="173"/>
      <c r="I130" s="20" t="s">
        <v>98</v>
      </c>
      <c r="J130" s="20" t="s">
        <v>104</v>
      </c>
      <c r="K130" s="20" t="s">
        <v>104</v>
      </c>
      <c r="L130" s="20" t="s">
        <v>98</v>
      </c>
      <c r="M130" s="20" t="s">
        <v>104</v>
      </c>
      <c r="N130" s="20" t="s">
        <v>104</v>
      </c>
      <c r="O130" s="167" t="s">
        <v>104</v>
      </c>
      <c r="P130" s="168"/>
      <c r="Q130" s="168"/>
      <c r="R130" s="168"/>
      <c r="S130" s="168"/>
      <c r="T130" s="169"/>
      <c r="X130" s="216"/>
      <c r="Y130" s="216"/>
      <c r="Z130" s="216"/>
      <c r="AA130" s="216"/>
      <c r="AB130" s="216"/>
      <c r="AC130" s="216"/>
    </row>
    <row r="131" spans="1:29" ht="21.75" customHeight="1">
      <c r="A131" s="10"/>
      <c r="B131" s="178"/>
      <c r="C131" s="178"/>
      <c r="D131" s="47"/>
      <c r="E131" s="20" t="s">
        <v>98</v>
      </c>
      <c r="F131" s="20" t="s">
        <v>104</v>
      </c>
      <c r="G131" s="172" t="s">
        <v>104</v>
      </c>
      <c r="H131" s="173"/>
      <c r="I131" s="20" t="s">
        <v>98</v>
      </c>
      <c r="J131" s="20" t="s">
        <v>104</v>
      </c>
      <c r="K131" s="20" t="s">
        <v>104</v>
      </c>
      <c r="L131" s="20" t="s">
        <v>98</v>
      </c>
      <c r="M131" s="20" t="s">
        <v>104</v>
      </c>
      <c r="N131" s="20" t="s">
        <v>104</v>
      </c>
      <c r="O131" s="167" t="s">
        <v>104</v>
      </c>
      <c r="P131" s="168"/>
      <c r="Q131" s="168"/>
      <c r="R131" s="168"/>
      <c r="S131" s="168"/>
      <c r="T131" s="169"/>
      <c r="X131" s="216"/>
      <c r="Y131" s="216"/>
      <c r="Z131" s="216"/>
      <c r="AA131" s="216"/>
      <c r="AB131" s="216"/>
      <c r="AC131" s="216"/>
    </row>
    <row r="132" spans="1:20" ht="26.25" customHeight="1">
      <c r="A132" s="10"/>
      <c r="B132" s="178"/>
      <c r="C132" s="178"/>
      <c r="D132" s="47"/>
      <c r="E132" s="20" t="s">
        <v>98</v>
      </c>
      <c r="F132" s="20" t="s">
        <v>104</v>
      </c>
      <c r="G132" s="172" t="s">
        <v>104</v>
      </c>
      <c r="H132" s="173"/>
      <c r="I132" s="20" t="s">
        <v>98</v>
      </c>
      <c r="J132" s="20" t="s">
        <v>104</v>
      </c>
      <c r="K132" s="20" t="s">
        <v>104</v>
      </c>
      <c r="L132" s="20" t="s">
        <v>98</v>
      </c>
      <c r="M132" s="20" t="s">
        <v>104</v>
      </c>
      <c r="N132" s="20" t="s">
        <v>104</v>
      </c>
      <c r="O132" s="167" t="s">
        <v>104</v>
      </c>
      <c r="P132" s="168"/>
      <c r="Q132" s="168"/>
      <c r="R132" s="168"/>
      <c r="S132" s="168"/>
      <c r="T132" s="169"/>
    </row>
    <row r="133" spans="1:20" ht="18" customHeight="1">
      <c r="A133" s="10"/>
      <c r="B133" s="178"/>
      <c r="C133" s="178"/>
      <c r="D133" s="47"/>
      <c r="E133" s="20" t="s">
        <v>98</v>
      </c>
      <c r="F133" s="20" t="s">
        <v>104</v>
      </c>
      <c r="G133" s="172" t="s">
        <v>104</v>
      </c>
      <c r="H133" s="173"/>
      <c r="I133" s="20" t="s">
        <v>98</v>
      </c>
      <c r="J133" s="20" t="s">
        <v>104</v>
      </c>
      <c r="K133" s="20" t="s">
        <v>104</v>
      </c>
      <c r="L133" s="20" t="s">
        <v>98</v>
      </c>
      <c r="M133" s="20" t="s">
        <v>104</v>
      </c>
      <c r="N133" s="20" t="s">
        <v>104</v>
      </c>
      <c r="O133" s="167" t="s">
        <v>104</v>
      </c>
      <c r="P133" s="168"/>
      <c r="Q133" s="168"/>
      <c r="R133" s="168"/>
      <c r="S133" s="168"/>
      <c r="T133" s="169"/>
    </row>
    <row r="134" spans="1:20" ht="36.75" customHeight="1">
      <c r="A134" s="33"/>
      <c r="B134" s="165" t="s">
        <v>42</v>
      </c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58"/>
    </row>
    <row r="135" spans="2:20" ht="18" customHeight="1">
      <c r="B135" s="179" t="s">
        <v>33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</row>
    <row r="136" spans="2:20" ht="18.75" customHeight="1">
      <c r="B136" s="177" t="s">
        <v>34</v>
      </c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2:20" ht="10.5" customHeight="1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2:20" ht="6" customHeight="1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2:20" ht="18" customHeight="1">
      <c r="B139" t="s">
        <v>35</v>
      </c>
      <c r="O139" s="166"/>
      <c r="P139" s="166"/>
      <c r="R139" s="164" t="s">
        <v>36</v>
      </c>
      <c r="S139" s="164"/>
      <c r="T139" s="164"/>
    </row>
    <row r="140" spans="15:20" ht="17.25" customHeight="1">
      <c r="O140" s="171" t="s">
        <v>101</v>
      </c>
      <c r="P140" s="171"/>
      <c r="R140" s="171" t="s">
        <v>100</v>
      </c>
      <c r="S140" s="171"/>
      <c r="T140" s="171"/>
    </row>
    <row r="141" spans="18:20" ht="9.75" customHeight="1">
      <c r="R141" s="12"/>
      <c r="S141" s="12"/>
      <c r="T141" s="12"/>
    </row>
    <row r="142" ht="13.5" customHeight="1">
      <c r="B142" t="s">
        <v>99</v>
      </c>
    </row>
    <row r="143" spans="2:20" ht="13.5" customHeight="1">
      <c r="B143" t="s">
        <v>75</v>
      </c>
      <c r="O143" s="166"/>
      <c r="P143" s="166"/>
      <c r="R143" s="164" t="s">
        <v>72</v>
      </c>
      <c r="S143" s="164"/>
      <c r="T143" s="164"/>
    </row>
    <row r="144" spans="15:20" ht="12.75">
      <c r="O144" s="171" t="s">
        <v>101</v>
      </c>
      <c r="P144" s="171"/>
      <c r="R144" s="171" t="s">
        <v>100</v>
      </c>
      <c r="S144" s="171"/>
      <c r="T144" s="171"/>
    </row>
    <row r="145" spans="1:20" ht="12.75" customHeight="1">
      <c r="A145" s="33"/>
      <c r="B145" s="53"/>
      <c r="C145" s="53"/>
      <c r="D145" s="44"/>
      <c r="E145" s="32"/>
      <c r="F145" s="32"/>
      <c r="G145" s="32"/>
      <c r="H145" s="32"/>
      <c r="I145" s="45"/>
      <c r="J145" s="45"/>
      <c r="K145" s="46"/>
      <c r="L145" s="46"/>
      <c r="M145" s="46"/>
      <c r="N145" s="46"/>
      <c r="O145" s="45"/>
      <c r="P145" s="45"/>
      <c r="Q145" s="46"/>
      <c r="R145" s="46"/>
      <c r="S145" s="46"/>
      <c r="T145" s="46"/>
    </row>
    <row r="146" spans="1:20" ht="12.75">
      <c r="A146" s="33"/>
      <c r="B146" s="177" t="s">
        <v>37</v>
      </c>
      <c r="C146" s="177"/>
      <c r="D146" s="177"/>
      <c r="E146" s="32"/>
      <c r="F146" s="32"/>
      <c r="G146" s="32"/>
      <c r="H146" s="32"/>
      <c r="I146" s="45"/>
      <c r="J146" s="45"/>
      <c r="K146" s="46"/>
      <c r="L146" s="46"/>
      <c r="M146" s="46"/>
      <c r="N146" s="46"/>
      <c r="O146" s="45"/>
      <c r="P146" s="45"/>
      <c r="Q146" s="46"/>
      <c r="R146" s="46"/>
      <c r="S146" s="46"/>
      <c r="T146" s="46"/>
    </row>
    <row r="147" spans="1:20" ht="12.75">
      <c r="A147" s="33"/>
      <c r="B147" s="177" t="s">
        <v>139</v>
      </c>
      <c r="C147" s="177"/>
      <c r="D147" s="44"/>
      <c r="E147" s="32"/>
      <c r="F147" s="32"/>
      <c r="G147" s="32"/>
      <c r="H147" s="32"/>
      <c r="I147" s="45"/>
      <c r="J147" s="45"/>
      <c r="K147" s="46"/>
      <c r="L147" s="46"/>
      <c r="M147" s="46"/>
      <c r="N147" s="46"/>
      <c r="O147" s="45"/>
      <c r="P147" s="45"/>
      <c r="Q147" s="46"/>
      <c r="R147" s="46"/>
      <c r="S147" s="46"/>
      <c r="T147" s="46"/>
    </row>
    <row r="148" spans="1:20" ht="12.75">
      <c r="A148" s="33"/>
      <c r="B148" s="53"/>
      <c r="C148" s="53"/>
      <c r="D148" s="44"/>
      <c r="E148" s="32"/>
      <c r="F148" s="32"/>
      <c r="G148" s="32"/>
      <c r="H148" s="32"/>
      <c r="I148" s="45"/>
      <c r="J148" s="45"/>
      <c r="K148" s="46"/>
      <c r="L148" s="46"/>
      <c r="M148" s="46"/>
      <c r="N148" s="46"/>
      <c r="O148" s="45"/>
      <c r="P148" s="45"/>
      <c r="Q148" s="46"/>
      <c r="R148" s="46"/>
      <c r="S148" s="46"/>
      <c r="T148" s="46"/>
    </row>
    <row r="149" spans="1:20" ht="12" customHeight="1">
      <c r="A149" s="33"/>
      <c r="B149" s="53"/>
      <c r="C149" s="53"/>
      <c r="D149" s="44"/>
      <c r="E149" s="32"/>
      <c r="F149" s="32"/>
      <c r="G149" s="32"/>
      <c r="H149" s="32"/>
      <c r="I149" s="45"/>
      <c r="J149" s="45"/>
      <c r="K149" s="46"/>
      <c r="L149" s="46"/>
      <c r="M149" s="46"/>
      <c r="N149" s="46"/>
      <c r="O149" s="45"/>
      <c r="P149" s="45"/>
      <c r="Q149" s="46"/>
      <c r="R149" s="46"/>
      <c r="S149" s="46"/>
      <c r="T149" s="46"/>
    </row>
    <row r="150" spans="1:20" ht="15" customHeight="1">
      <c r="A150" s="33"/>
      <c r="B150" s="57"/>
      <c r="C150" s="5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2:3" ht="12.75" customHeight="1">
      <c r="B151" s="43"/>
      <c r="C151" s="43"/>
    </row>
    <row r="152" ht="16.5" customHeight="1"/>
    <row r="153" ht="12.75" customHeight="1"/>
    <row r="154" ht="15.75" customHeight="1"/>
    <row r="155" ht="12" customHeight="1"/>
    <row r="156" ht="12.75" customHeight="1"/>
    <row r="157" ht="13.5" customHeight="1"/>
    <row r="158" ht="6" customHeight="1"/>
    <row r="159" ht="12" customHeight="1"/>
    <row r="160" ht="18" customHeight="1"/>
    <row r="161" ht="12.75" customHeight="1"/>
    <row r="162" ht="17.25" customHeight="1"/>
    <row r="163" ht="15" customHeight="1"/>
    <row r="164" ht="12.75" customHeight="1"/>
    <row r="165" ht="9.75" customHeight="1"/>
    <row r="166" ht="15.75" customHeight="1"/>
    <row r="167" ht="12" customHeight="1"/>
    <row r="168" ht="19.5" customHeight="1"/>
    <row r="169" ht="28.5" customHeight="1"/>
  </sheetData>
  <sheetProtection/>
  <mergeCells count="293">
    <mergeCell ref="N114:T114"/>
    <mergeCell ref="B113:G113"/>
    <mergeCell ref="B114:C114"/>
    <mergeCell ref="B122:K122"/>
    <mergeCell ref="I119:M119"/>
    <mergeCell ref="I109:M109"/>
    <mergeCell ref="B109:C109"/>
    <mergeCell ref="B112:C112"/>
    <mergeCell ref="B120:C120"/>
    <mergeCell ref="E120:H120"/>
    <mergeCell ref="B115:H115"/>
    <mergeCell ref="E114:H114"/>
    <mergeCell ref="I114:M114"/>
    <mergeCell ref="O103:T103"/>
    <mergeCell ref="O101:T101"/>
    <mergeCell ref="O108:T108"/>
    <mergeCell ref="I108:M108"/>
    <mergeCell ref="O109:T109"/>
    <mergeCell ref="O111:T111"/>
    <mergeCell ref="N115:S115"/>
    <mergeCell ref="N119:S119"/>
    <mergeCell ref="D112:T112"/>
    <mergeCell ref="O110:T110"/>
    <mergeCell ref="E109:H109"/>
    <mergeCell ref="E111:H111"/>
    <mergeCell ref="I116:M116"/>
    <mergeCell ref="N113:S113"/>
    <mergeCell ref="X125:AC125"/>
    <mergeCell ref="X124:AC124"/>
    <mergeCell ref="E108:H108"/>
    <mergeCell ref="O84:T85"/>
    <mergeCell ref="I92:M92"/>
    <mergeCell ref="I107:M107"/>
    <mergeCell ref="O104:T104"/>
    <mergeCell ref="I90:M90"/>
    <mergeCell ref="O107:T107"/>
    <mergeCell ref="X123:AC123"/>
    <mergeCell ref="I77:J77"/>
    <mergeCell ref="E99:H99"/>
    <mergeCell ref="E88:H88"/>
    <mergeCell ref="L125:N125"/>
    <mergeCell ref="N117:S117"/>
    <mergeCell ref="I118:M118"/>
    <mergeCell ref="I120:M120"/>
    <mergeCell ref="I125:K125"/>
    <mergeCell ref="N120:T120"/>
    <mergeCell ref="E106:H106"/>
    <mergeCell ref="X126:AC126"/>
    <mergeCell ref="I79:J79"/>
    <mergeCell ref="N116:T116"/>
    <mergeCell ref="N118:T118"/>
    <mergeCell ref="I106:M106"/>
    <mergeCell ref="S79:T79"/>
    <mergeCell ref="O105:T105"/>
    <mergeCell ref="I88:N88"/>
    <mergeCell ref="O106:T106"/>
    <mergeCell ref="O89:T89"/>
    <mergeCell ref="X131:AC131"/>
    <mergeCell ref="X130:AC130"/>
    <mergeCell ref="X129:AC129"/>
    <mergeCell ref="X127:AC127"/>
    <mergeCell ref="X128:AC128"/>
    <mergeCell ref="S70:T70"/>
    <mergeCell ref="O78:R78"/>
    <mergeCell ref="S80:T80"/>
    <mergeCell ref="O80:R80"/>
    <mergeCell ref="S78:T78"/>
    <mergeCell ref="S77:T77"/>
    <mergeCell ref="S75:T75"/>
    <mergeCell ref="S76:T76"/>
    <mergeCell ref="Q70:R70"/>
    <mergeCell ref="A98:T98"/>
    <mergeCell ref="I91:M91"/>
    <mergeCell ref="B88:D88"/>
    <mergeCell ref="A87:T87"/>
    <mergeCell ref="B96:D96"/>
    <mergeCell ref="I95:M95"/>
    <mergeCell ref="B91:C91"/>
    <mergeCell ref="A84:A85"/>
    <mergeCell ref="A75:H75"/>
    <mergeCell ref="I94:M94"/>
    <mergeCell ref="E101:H101"/>
    <mergeCell ref="B69:D69"/>
    <mergeCell ref="O70:P70"/>
    <mergeCell ref="I100:M100"/>
    <mergeCell ref="A76:H76"/>
    <mergeCell ref="I80:J80"/>
    <mergeCell ref="A78:H78"/>
    <mergeCell ref="A80:H80"/>
    <mergeCell ref="K76:N76"/>
    <mergeCell ref="I99:M99"/>
    <mergeCell ref="E96:H96"/>
    <mergeCell ref="I96:M96"/>
    <mergeCell ref="O99:T99"/>
    <mergeCell ref="O96:T96"/>
    <mergeCell ref="I97:M97"/>
    <mergeCell ref="O86:T86"/>
    <mergeCell ref="O90:T90"/>
    <mergeCell ref="I86:M86"/>
    <mergeCell ref="O93:T93"/>
    <mergeCell ref="I89:M89"/>
    <mergeCell ref="I93:M93"/>
    <mergeCell ref="E28:P28"/>
    <mergeCell ref="B31:C31"/>
    <mergeCell ref="B73:P73"/>
    <mergeCell ref="E100:H100"/>
    <mergeCell ref="B97:C97"/>
    <mergeCell ref="E97:H97"/>
    <mergeCell ref="B99:D99"/>
    <mergeCell ref="O94:T94"/>
    <mergeCell ref="O92:T92"/>
    <mergeCell ref="K80:N80"/>
    <mergeCell ref="B24:C24"/>
    <mergeCell ref="P16:T17"/>
    <mergeCell ref="D21:S21"/>
    <mergeCell ref="E24:S24"/>
    <mergeCell ref="A61:B61"/>
    <mergeCell ref="B42:G42"/>
    <mergeCell ref="B45:E45"/>
    <mergeCell ref="B44:E44"/>
    <mergeCell ref="K78:N78"/>
    <mergeCell ref="O79:R79"/>
    <mergeCell ref="K79:N79"/>
    <mergeCell ref="I84:N85"/>
    <mergeCell ref="I78:J78"/>
    <mergeCell ref="O76:R76"/>
    <mergeCell ref="O75:R75"/>
    <mergeCell ref="K75:N75"/>
    <mergeCell ref="I76:J76"/>
    <mergeCell ref="E66:H66"/>
    <mergeCell ref="E90:H90"/>
    <mergeCell ref="O88:T88"/>
    <mergeCell ref="S69:T69"/>
    <mergeCell ref="O69:P69"/>
    <mergeCell ref="Q69:R69"/>
    <mergeCell ref="I69:M69"/>
    <mergeCell ref="I70:N70"/>
    <mergeCell ref="K77:N77"/>
    <mergeCell ref="O77:R77"/>
    <mergeCell ref="P11:T11"/>
    <mergeCell ref="P13:T13"/>
    <mergeCell ref="P12:T12"/>
    <mergeCell ref="B59:N59"/>
    <mergeCell ref="E27:S27"/>
    <mergeCell ref="B25:C25"/>
    <mergeCell ref="B54:C54"/>
    <mergeCell ref="L36:M36"/>
    <mergeCell ref="P14:T14"/>
    <mergeCell ref="P15:T15"/>
    <mergeCell ref="P1:T3"/>
    <mergeCell ref="P4:T4"/>
    <mergeCell ref="P5:T6"/>
    <mergeCell ref="P8:T10"/>
    <mergeCell ref="E68:H68"/>
    <mergeCell ref="S68:T68"/>
    <mergeCell ref="B101:C101"/>
    <mergeCell ref="O97:T97"/>
    <mergeCell ref="O95:T95"/>
    <mergeCell ref="E86:H86"/>
    <mergeCell ref="B82:T82"/>
    <mergeCell ref="B94:C94"/>
    <mergeCell ref="B92:C92"/>
    <mergeCell ref="O91:T91"/>
    <mergeCell ref="S67:T67"/>
    <mergeCell ref="Q67:R67"/>
    <mergeCell ref="O67:P67"/>
    <mergeCell ref="B46:L46"/>
    <mergeCell ref="I67:N67"/>
    <mergeCell ref="E67:H67"/>
    <mergeCell ref="E65:H65"/>
    <mergeCell ref="S66:T66"/>
    <mergeCell ref="Q66:R66"/>
    <mergeCell ref="O66:P66"/>
    <mergeCell ref="H42:R42"/>
    <mergeCell ref="E25:P25"/>
    <mergeCell ref="I34:J34"/>
    <mergeCell ref="S65:T65"/>
    <mergeCell ref="E62:T62"/>
    <mergeCell ref="B50:O50"/>
    <mergeCell ref="B49:L49"/>
    <mergeCell ref="B27:C27"/>
    <mergeCell ref="B28:C28"/>
    <mergeCell ref="B30:C30"/>
    <mergeCell ref="B51:S51"/>
    <mergeCell ref="O65:P65"/>
    <mergeCell ref="Q68:R68"/>
    <mergeCell ref="O68:P68"/>
    <mergeCell ref="I68:N68"/>
    <mergeCell ref="B65:D65"/>
    <mergeCell ref="E61:T61"/>
    <mergeCell ref="A62:B62"/>
    <mergeCell ref="D54:F54"/>
    <mergeCell ref="B67:D67"/>
    <mergeCell ref="B68:D68"/>
    <mergeCell ref="E69:H69"/>
    <mergeCell ref="B47:K47"/>
    <mergeCell ref="B66:D66"/>
    <mergeCell ref="F55:T57"/>
    <mergeCell ref="Q65:R65"/>
    <mergeCell ref="I65:N65"/>
    <mergeCell ref="B55:D55"/>
    <mergeCell ref="B48:S48"/>
    <mergeCell ref="I66:N66"/>
    <mergeCell ref="I75:J75"/>
    <mergeCell ref="B90:D90"/>
    <mergeCell ref="B89:C89"/>
    <mergeCell ref="B95:C95"/>
    <mergeCell ref="E93:H93"/>
    <mergeCell ref="B93:D93"/>
    <mergeCell ref="E91:H91"/>
    <mergeCell ref="E94:H94"/>
    <mergeCell ref="E92:H92"/>
    <mergeCell ref="E95:H95"/>
    <mergeCell ref="E70:H70"/>
    <mergeCell ref="E89:H89"/>
    <mergeCell ref="A77:H77"/>
    <mergeCell ref="B70:D70"/>
    <mergeCell ref="D84:D85"/>
    <mergeCell ref="E84:H85"/>
    <mergeCell ref="B86:C86"/>
    <mergeCell ref="A79:H79"/>
    <mergeCell ref="B84:C85"/>
    <mergeCell ref="O100:T100"/>
    <mergeCell ref="O102:T102"/>
    <mergeCell ref="B104:C104"/>
    <mergeCell ref="E105:H105"/>
    <mergeCell ref="I103:M103"/>
    <mergeCell ref="B103:D103"/>
    <mergeCell ref="E103:H103"/>
    <mergeCell ref="E102:H102"/>
    <mergeCell ref="I101:M101"/>
    <mergeCell ref="I102:M102"/>
    <mergeCell ref="B110:D110"/>
    <mergeCell ref="B100:C100"/>
    <mergeCell ref="E104:H104"/>
    <mergeCell ref="I104:M104"/>
    <mergeCell ref="I105:M105"/>
    <mergeCell ref="B102:C102"/>
    <mergeCell ref="B132:C132"/>
    <mergeCell ref="B108:C108"/>
    <mergeCell ref="B105:C105"/>
    <mergeCell ref="I111:M111"/>
    <mergeCell ref="I110:M110"/>
    <mergeCell ref="B111:C111"/>
    <mergeCell ref="E110:H110"/>
    <mergeCell ref="E107:H107"/>
    <mergeCell ref="B107:D107"/>
    <mergeCell ref="B106:C106"/>
    <mergeCell ref="B130:C130"/>
    <mergeCell ref="O130:T130"/>
    <mergeCell ref="B131:C131"/>
    <mergeCell ref="O131:T131"/>
    <mergeCell ref="O125:T126"/>
    <mergeCell ref="B128:C128"/>
    <mergeCell ref="G127:H127"/>
    <mergeCell ref="O129:T129"/>
    <mergeCell ref="G129:H129"/>
    <mergeCell ref="O128:T128"/>
    <mergeCell ref="O127:T127"/>
    <mergeCell ref="G128:H128"/>
    <mergeCell ref="B127:C127"/>
    <mergeCell ref="B129:C129"/>
    <mergeCell ref="B118:C118"/>
    <mergeCell ref="E118:H118"/>
    <mergeCell ref="E116:H116"/>
    <mergeCell ref="B119:H119"/>
    <mergeCell ref="B117:H117"/>
    <mergeCell ref="B116:C116"/>
    <mergeCell ref="G131:H131"/>
    <mergeCell ref="G132:H132"/>
    <mergeCell ref="G130:H130"/>
    <mergeCell ref="R143:T143"/>
    <mergeCell ref="O140:P140"/>
    <mergeCell ref="B134:S134"/>
    <mergeCell ref="O143:P143"/>
    <mergeCell ref="R139:T139"/>
    <mergeCell ref="O132:T132"/>
    <mergeCell ref="B136:T136"/>
    <mergeCell ref="B147:C147"/>
    <mergeCell ref="B133:C133"/>
    <mergeCell ref="B146:D146"/>
    <mergeCell ref="B135:T135"/>
    <mergeCell ref="O144:P144"/>
    <mergeCell ref="G133:H133"/>
    <mergeCell ref="R140:T140"/>
    <mergeCell ref="R144:T144"/>
    <mergeCell ref="O139:P139"/>
    <mergeCell ref="O133:T133"/>
    <mergeCell ref="A125:A126"/>
    <mergeCell ref="B125:C126"/>
    <mergeCell ref="D125:D126"/>
    <mergeCell ref="E125:H125"/>
    <mergeCell ref="G126:H12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2016-02-12T13:47:26Z</cp:lastPrinted>
  <dcterms:created xsi:type="dcterms:W3CDTF">2002-01-01T02:33:01Z</dcterms:created>
  <dcterms:modified xsi:type="dcterms:W3CDTF">2016-02-17T07:22:59Z</dcterms:modified>
  <cp:category/>
  <cp:version/>
  <cp:contentType/>
  <cp:contentStatus/>
</cp:coreProperties>
</file>