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50404 НФ" sheetId="1" r:id="rId1"/>
  </sheets>
  <definedNames/>
  <calcPr fullCalcOnLoad="1"/>
</workbook>
</file>

<file path=xl/sharedStrings.xml><?xml version="1.0" encoding="utf-8"?>
<sst xmlns="http://schemas.openxmlformats.org/spreadsheetml/2006/main" count="281" uniqueCount="151">
  <si>
    <t xml:space="preserve">Рішення "Про бюджет на 2016 рік" </t>
  </si>
  <si>
    <t>Кількість кіосків, які необхідно демонтувати</t>
  </si>
  <si>
    <t>Вартість демонтажу 1 кіоска</t>
  </si>
  <si>
    <t xml:space="preserve">Завдання 3: </t>
  </si>
  <si>
    <t>0133</t>
  </si>
  <si>
    <t>Показники витрат</t>
  </si>
  <si>
    <t>Показники продукту</t>
  </si>
  <si>
    <t>Кількість штатних працівників безпосередньо задіяних у проведенні рейдів, перевірок</t>
  </si>
  <si>
    <t>Управління комунального господарства Житомирської міської ради (250404)</t>
  </si>
  <si>
    <t>17650,6-дороги   1705,0 Міськсв. 2000,0 кладовище 5528,8 Зеленбуд  3173,5 екологія Зеленб. = 30057,9 тис.грн.</t>
  </si>
  <si>
    <t>шт.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</si>
  <si>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</si>
  <si>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</si>
  <si>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</si>
  <si>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</si>
  <si>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</si>
  <si>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</si>
  <si>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</si>
  <si>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</si>
  <si>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</si>
  <si>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</si>
  <si>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</si>
  <si>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</si>
  <si>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</si>
  <si>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</si>
  <si>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</si>
  <si>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Організація та здійснення технічного нагляду за будівництвом, реконструкцією, ремонтом та утриманням вулиць, скверів, парків, пам"ятників, малих архітектурних форм, зовнішнього освітлення і інших об"єктів благоустрою громадського користування. Керівництво та управління у сфері екології та природних ресурсів, регулювання, нагляд, здійснення функцій регулювання екологічної безпеки</t>
  </si>
  <si>
    <t xml:space="preserve"> Інші видатки</t>
  </si>
  <si>
    <t xml:space="preserve">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</si>
  <si>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t>Забезпечення екологічної безпеки та контролю за раціональним природокористуванням в м. Житомирі - Інспекція з благоустрою м. Житомира</t>
  </si>
  <si>
    <t xml:space="preserve">Завдання 1.Здійснення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</si>
  <si>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</si>
  <si>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</si>
  <si>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Завдання 2.Забезпечення екологічної безпеки та контролю за раціональним природокористуванням в м. Житомирі - Інспекція з благоустрою м. Житомира</t>
  </si>
  <si>
    <t>Сума виявлених порушень при проведенні перевірки обсягів виконаних робіт</t>
  </si>
  <si>
    <t>Сума середнього обсягу виконаних робіт, що підлягають перевірці одним працівником відділу</t>
  </si>
  <si>
    <t>Сума виявлених порушень на одного працівника</t>
  </si>
  <si>
    <t>% порушень до загального обсягу перевірених виконаних робіт</t>
  </si>
  <si>
    <t>аналітична інформація відділу</t>
  </si>
  <si>
    <t>Кількість штатних посад підприємства</t>
  </si>
  <si>
    <t>Площа міста Житомира</t>
  </si>
  <si>
    <t>кількість проведених рейдів, перевірок об"єктів на відповідність вимогам законодавства</t>
  </si>
  <si>
    <t>кількість виявлених порушень при проведенні перевірок</t>
  </si>
  <si>
    <t xml:space="preserve">облік суб"єктів господарювання,що здійснюють викиди забруднюючих речовин в атмосферне повітря, скиди у водні об"єкти та суб"єктів у сфері поводження з відходами </t>
  </si>
  <si>
    <t>Показники якості</t>
  </si>
  <si>
    <t>% порушень до загального обсягу перевірок</t>
  </si>
  <si>
    <t>середня кількість перевірок, що проведена одним працівником відділу</t>
  </si>
  <si>
    <t>кількість виявлених порушень на одного працівника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</si>
  <si>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</si>
  <si>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</si>
  <si>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</si>
  <si>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</si>
  <si>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</si>
  <si>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</si>
  <si>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</si>
  <si>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</si>
  <si>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</si>
  <si>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</si>
  <si>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</si>
  <si>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</si>
  <si>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</si>
  <si>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</si>
  <si>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</si>
  <si>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</si>
  <si>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</si>
  <si>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</si>
  <si>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</si>
  <si>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</si>
  <si>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</si>
  <si>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</si>
  <si>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</si>
  <si>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</si>
  <si>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</si>
  <si>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</si>
  <si>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</si>
  <si>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</si>
  <si>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</si>
  <si>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</si>
  <si>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</si>
  <si>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</si>
  <si>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</si>
  <si>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</si>
  <si>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</si>
  <si>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</si>
  <si>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</si>
  <si>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</si>
  <si>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</si>
  <si>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</si>
  <si>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</si>
  <si>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</si>
  <si>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</si>
  <si>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</si>
  <si>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</si>
  <si>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</si>
  <si>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</si>
  <si>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</si>
  <si>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</si>
  <si>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</si>
  <si>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</si>
  <si>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</si>
  <si>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</si>
  <si>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</si>
  <si>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</si>
  <si>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</si>
  <si>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</si>
  <si>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</si>
  <si>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</si>
  <si>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</si>
  <si>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</si>
  <si>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</si>
  <si>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</si>
  <si>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</si>
  <si>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</si>
  <si>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</si>
  <si>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</si>
  <si>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</si>
  <si>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Кількість штатних працівників відділу технічного нагляду за об’єктами благоустрою</t>
  </si>
  <si>
    <t>Обсяги виконаних робіт, що перевірені працівниками відділу технагляду на відповідність вимогам законодавства</t>
  </si>
  <si>
    <t>КПКВК</t>
  </si>
  <si>
    <t xml:space="preserve"> </t>
  </si>
  <si>
    <t>3</t>
  </si>
  <si>
    <t>Показник затрат:</t>
  </si>
  <si>
    <t>Показник продукту:</t>
  </si>
  <si>
    <t>акт інвентаризації</t>
  </si>
  <si>
    <t>внутрішня звітність</t>
  </si>
  <si>
    <t>договір</t>
  </si>
  <si>
    <t>37-27-32</t>
  </si>
  <si>
    <t>Перелік регіональних цільових програм, які виконуються у складі бюджетної програми  (тис.грн.)</t>
  </si>
  <si>
    <t>5.3. Закон України “Про благоустрій населених пунктів ” від 06.09.2005 р. №2807-IV.</t>
  </si>
  <si>
    <t xml:space="preserve">Завдання 4: 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</si>
  <si>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</si>
  <si>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(зі змінами)</t>
    </r>
  </si>
  <si>
    <t>Виготовлення проектів із землеустрою</t>
  </si>
  <si>
    <t>Обсяг видатків на виготовлення проектів із землеустроюї</t>
  </si>
  <si>
    <t>Рішення "Про бюджет на 2016 рік" (зі змінами)</t>
  </si>
  <si>
    <t>Кількість виготовлених проектів із землеустрою</t>
  </si>
  <si>
    <t>Середні витрати на виготовлення одного проекту із землеустрою</t>
  </si>
  <si>
    <t>Рівень готовності проектів із землеустрою</t>
  </si>
  <si>
    <t>5.7. Рішення міської ради від 28.12.15р. № 42 "Про міський бюджет на 2016 рік"  (зі змінами)</t>
  </si>
  <si>
    <t>5.8. Програма благоустрою та розвитку комунального господарства міста Житомира на 2016-2018 роки (зі змінами)</t>
  </si>
  <si>
    <t>Кількість пам"ятних, агітаційних дощок та пам"ятників, які необхідно демонтувати</t>
  </si>
  <si>
    <t>Вартість демонтажу 1 пам"ятної дошки, агітаційної дошки та пам"ятника</t>
  </si>
  <si>
    <t>Демонтаж самовільно встановлених кіосків та демонтаж пам"ятних дощок, анотаційних дощок та пам"ятників</t>
  </si>
  <si>
    <t>Демонтаж самовільно встановлених кіосків та демонтаж памятних дощок, анотаційних  дощок та пам"ятників</t>
  </si>
  <si>
    <t>Обсяг фінансування заходів з демонтажу самовільно встановлених кіосків, пам"ятних дощок, анотаційних дощок та пам"ятників</t>
  </si>
  <si>
    <t>динаміка видатків на демонтаж самовільно встановлених кіосків</t>
  </si>
  <si>
    <t>4</t>
  </si>
  <si>
    <t xml:space="preserve">від 03.08.2016 р.   №  60 /Д                          </t>
  </si>
  <si>
    <t>Галактіонова Л.С.</t>
  </si>
  <si>
    <t>реєстр                                                                         ( плановий розрахунок потреби в коштах на виконання робіт у 2016 році )</t>
  </si>
  <si>
    <r>
      <t xml:space="preserve">                              ЗАТВЕРДЖЕНО
наказ       від 03.08.2016 р.   </t>
    </r>
    <r>
      <rPr>
        <sz val="10"/>
        <rFont val="Times New Roman Cyr"/>
        <family val="0"/>
      </rPr>
      <t>№  70- В</t>
    </r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</si>
</sst>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65" fontId="14" fillId="0" borderId="0" applyBorder="0" applyProtection="0">
      <alignment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49" fontId="0" fillId="0" borderId="11" xfId="53" applyNumberFormat="1" applyFont="1" applyBorder="1" applyAlignment="1">
      <alignment horizontal="center"/>
      <protection/>
    </xf>
    <xf numFmtId="0" fontId="0" fillId="0" borderId="13" xfId="0" applyBorder="1" applyAlignment="1">
      <alignment horizontal="right"/>
    </xf>
    <xf numFmtId="0" fontId="0" fillId="0" borderId="14" xfId="0" applyFont="1" applyFill="1" applyBorder="1" applyAlignment="1">
      <alignment horizontal="left" vertical="top" wrapText="1"/>
    </xf>
    <xf numFmtId="164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6" xfId="0" applyFont="1" applyBorder="1" applyAlignment="1">
      <alignment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4" fontId="19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9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2" fontId="0" fillId="0" borderId="0" xfId="53" applyNumberFormat="1" applyFont="1" applyAlignment="1">
      <alignment/>
      <protection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19" fillId="0" borderId="21" xfId="0" applyFont="1" applyBorder="1" applyAlignment="1">
      <alignment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4" fontId="19" fillId="0" borderId="23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0" borderId="1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0" fontId="11" fillId="0" borderId="0" xfId="0" applyFont="1" applyBorder="1" applyAlignment="1">
      <alignment horizontal="left" wrapText="1"/>
    </xf>
    <xf numFmtId="0" fontId="0" fillId="0" borderId="11" xfId="53" applyNumberFormat="1" applyFont="1" applyBorder="1" applyAlignment="1">
      <alignment horizontal="center"/>
      <protection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2" fontId="0" fillId="0" borderId="0" xfId="53" applyNumberFormat="1" applyFont="1" applyAlignment="1">
      <alignment horizontal="center"/>
      <protection/>
    </xf>
    <xf numFmtId="164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2" fontId="0" fillId="0" borderId="13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164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164" fontId="19" fillId="0" borderId="13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vertical="distributed" wrapText="1"/>
    </xf>
    <xf numFmtId="0" fontId="18" fillId="0" borderId="15" xfId="0" applyFont="1" applyBorder="1" applyAlignment="1">
      <alignment horizontal="left" vertical="distributed" wrapText="1"/>
    </xf>
    <xf numFmtId="0" fontId="18" fillId="0" borderId="14" xfId="0" applyFont="1" applyBorder="1" applyAlignment="1">
      <alignment horizontal="left" vertical="distributed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166" fontId="19" fillId="0" borderId="15" xfId="0" applyNumberFormat="1" applyFont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" fontId="7" fillId="0" borderId="3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2" fillId="0" borderId="18" xfId="0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3"/>
  <sheetViews>
    <sheetView tabSelected="1" zoomScalePageLayoutView="0" workbookViewId="0" topLeftCell="A55">
      <selection activeCell="I67" sqref="I67:N67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8.625" style="0" customWidth="1"/>
    <col min="6" max="6" width="5.875" style="0" customWidth="1"/>
    <col min="7" max="8" width="4.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6.00390625" style="0" customWidth="1"/>
    <col min="17" max="17" width="8.375" style="0" customWidth="1"/>
    <col min="18" max="18" width="3.75390625" style="0" customWidth="1"/>
    <col min="19" max="19" width="11.375" style="0" customWidth="1"/>
    <col min="20" max="20" width="8.375" style="0" customWidth="1"/>
  </cols>
  <sheetData>
    <row r="1" spans="3:20" ht="12.75">
      <c r="C1" s="34"/>
      <c r="P1" s="171" t="s">
        <v>65</v>
      </c>
      <c r="Q1" s="172"/>
      <c r="R1" s="172"/>
      <c r="S1" s="172"/>
      <c r="T1" s="172"/>
    </row>
    <row r="2" spans="16:20" ht="12.75">
      <c r="P2" s="172"/>
      <c r="Q2" s="172"/>
      <c r="R2" s="172"/>
      <c r="S2" s="172"/>
      <c r="T2" s="172"/>
    </row>
    <row r="3" spans="16:20" ht="12.75">
      <c r="P3" s="172"/>
      <c r="Q3" s="172"/>
      <c r="R3" s="172"/>
      <c r="S3" s="172"/>
      <c r="T3" s="172"/>
    </row>
    <row r="4" spans="16:20" ht="12.75">
      <c r="P4" s="173" t="s">
        <v>11</v>
      </c>
      <c r="Q4" s="174"/>
      <c r="R4" s="174"/>
      <c r="S4" s="174"/>
      <c r="T4" s="174"/>
    </row>
    <row r="5" spans="16:20" ht="12.75">
      <c r="P5" s="175"/>
      <c r="Q5" s="175"/>
      <c r="R5" s="175"/>
      <c r="S5" s="175"/>
      <c r="T5" s="175"/>
    </row>
    <row r="6" spans="16:20" ht="2.25" customHeight="1">
      <c r="P6" s="175"/>
      <c r="Q6" s="175"/>
      <c r="R6" s="175"/>
      <c r="S6" s="175"/>
      <c r="T6" s="175"/>
    </row>
    <row r="7" spans="16:20" ht="12.75">
      <c r="P7" s="38"/>
      <c r="Q7" s="13"/>
      <c r="R7" s="13"/>
      <c r="S7" s="13"/>
      <c r="T7" s="13"/>
    </row>
    <row r="8" spans="16:20" ht="12.75">
      <c r="P8" s="176" t="s">
        <v>150</v>
      </c>
      <c r="Q8" s="176"/>
      <c r="R8" s="176"/>
      <c r="S8" s="176"/>
      <c r="T8" s="176"/>
    </row>
    <row r="9" spans="16:20" ht="12.75">
      <c r="P9" s="176"/>
      <c r="Q9" s="176"/>
      <c r="R9" s="176"/>
      <c r="S9" s="176"/>
      <c r="T9" s="176"/>
    </row>
    <row r="10" spans="16:20" ht="12.75">
      <c r="P10" s="176"/>
      <c r="Q10" s="176"/>
      <c r="R10" s="176"/>
      <c r="S10" s="176"/>
      <c r="T10" s="176"/>
    </row>
    <row r="11" spans="16:20" ht="12.75">
      <c r="P11" s="177" t="s">
        <v>51</v>
      </c>
      <c r="Q11" s="177"/>
      <c r="R11" s="177"/>
      <c r="S11" s="177"/>
      <c r="T11" s="177"/>
    </row>
    <row r="12" spans="16:20" ht="12.75">
      <c r="P12" s="178" t="s">
        <v>66</v>
      </c>
      <c r="Q12" s="178"/>
      <c r="R12" s="178"/>
      <c r="S12" s="178"/>
      <c r="T12" s="178"/>
    </row>
    <row r="13" spans="16:20" ht="12.75">
      <c r="P13" s="175" t="s">
        <v>48</v>
      </c>
      <c r="Q13" s="175"/>
      <c r="R13" s="175"/>
      <c r="S13" s="175"/>
      <c r="T13" s="175"/>
    </row>
    <row r="14" spans="16:20" ht="12.75">
      <c r="P14" s="181" t="s">
        <v>100</v>
      </c>
      <c r="Q14" s="181"/>
      <c r="R14" s="181"/>
      <c r="S14" s="181"/>
      <c r="T14" s="181"/>
    </row>
    <row r="15" spans="16:20" ht="12.75">
      <c r="P15" s="182" t="s">
        <v>67</v>
      </c>
      <c r="Q15" s="182"/>
      <c r="R15" s="182"/>
      <c r="S15" s="182"/>
      <c r="T15" s="182"/>
    </row>
    <row r="16" spans="16:20" ht="12.75">
      <c r="P16" s="184" t="s">
        <v>147</v>
      </c>
      <c r="Q16" s="184"/>
      <c r="R16" s="184"/>
      <c r="S16" s="184"/>
      <c r="T16" s="184"/>
    </row>
    <row r="17" spans="16:20" ht="12.75">
      <c r="P17" s="185"/>
      <c r="Q17" s="185"/>
      <c r="R17" s="185"/>
      <c r="S17" s="185"/>
      <c r="T17" s="185"/>
    </row>
    <row r="18" spans="16:20" ht="12.75">
      <c r="P18" s="13"/>
      <c r="Q18" s="13"/>
      <c r="R18" s="13"/>
      <c r="S18" s="13"/>
      <c r="T18" s="13"/>
    </row>
    <row r="20" spans="1:20" ht="18">
      <c r="A20" s="1"/>
      <c r="B20" s="2"/>
      <c r="C20" s="2"/>
      <c r="D20" s="2"/>
      <c r="E20" s="2"/>
      <c r="F20" s="2"/>
      <c r="G20" s="2"/>
      <c r="H20" s="54" t="s">
        <v>59</v>
      </c>
      <c r="I20" s="54"/>
      <c r="J20" s="54"/>
      <c r="K20" s="54"/>
      <c r="L20" s="54"/>
      <c r="M20" s="54"/>
      <c r="N20" s="54"/>
      <c r="O20" s="54"/>
      <c r="T20" s="2"/>
    </row>
    <row r="21" spans="1:20" ht="14.25">
      <c r="A21" s="1"/>
      <c r="B21" s="2"/>
      <c r="C21" s="2"/>
      <c r="D21" s="186" t="s">
        <v>131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2"/>
    </row>
    <row r="22" spans="1:20" ht="14.25">
      <c r="A22" s="1"/>
      <c r="B22" s="2"/>
      <c r="C22" s="2"/>
      <c r="D22" s="2"/>
      <c r="E22" s="2"/>
      <c r="F22" s="2"/>
      <c r="G22" s="2"/>
      <c r="H22" s="14"/>
      <c r="I22" s="4"/>
      <c r="J22" s="4"/>
      <c r="K22" s="4"/>
      <c r="L22" s="4"/>
      <c r="M22" s="4"/>
      <c r="N22" s="4"/>
      <c r="O22" s="4"/>
      <c r="T22" s="2"/>
    </row>
    <row r="23" spans="1:20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1" t="s">
        <v>68</v>
      </c>
      <c r="B24" s="103">
        <v>4100000</v>
      </c>
      <c r="C24" s="103"/>
      <c r="D24" s="2"/>
      <c r="E24" s="187" t="s">
        <v>52</v>
      </c>
      <c r="F24" s="187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5"/>
    </row>
    <row r="25" spans="1:20" ht="12.75">
      <c r="A25" s="1"/>
      <c r="B25" s="183" t="s">
        <v>69</v>
      </c>
      <c r="C25" s="183"/>
      <c r="D25" s="2"/>
      <c r="E25" s="188" t="s">
        <v>70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6"/>
      <c r="R25" s="6"/>
      <c r="S25" s="3"/>
      <c r="T25" s="3"/>
    </row>
    <row r="26" spans="1:20" ht="12.75">
      <c r="A26" s="1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" t="s">
        <v>71</v>
      </c>
      <c r="B27" s="180">
        <v>4110000</v>
      </c>
      <c r="C27" s="180"/>
      <c r="D27" s="2"/>
      <c r="E27" s="187" t="s">
        <v>8</v>
      </c>
      <c r="F27" s="187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5"/>
    </row>
    <row r="28" spans="1:20" ht="12.75">
      <c r="A28" s="1"/>
      <c r="B28" s="183" t="s">
        <v>69</v>
      </c>
      <c r="C28" s="183"/>
      <c r="D28" s="2"/>
      <c r="E28" s="188" t="s">
        <v>72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6"/>
      <c r="R28" s="6"/>
      <c r="S28" s="3"/>
      <c r="T28" s="3"/>
    </row>
    <row r="29" spans="1:20" ht="12.75">
      <c r="A29" s="1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" t="s">
        <v>74</v>
      </c>
      <c r="B30" s="103">
        <v>4118600</v>
      </c>
      <c r="C30" s="103"/>
      <c r="D30" s="63" t="s">
        <v>4</v>
      </c>
      <c r="E30" s="27" t="s">
        <v>27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T30" s="5"/>
    </row>
    <row r="31" spans="1:20" ht="12.75">
      <c r="A31" s="1"/>
      <c r="B31" s="183" t="s">
        <v>69</v>
      </c>
      <c r="C31" s="183"/>
      <c r="D31" s="49" t="s">
        <v>62</v>
      </c>
      <c r="I31" s="29" t="s">
        <v>73</v>
      </c>
      <c r="J31" s="30"/>
      <c r="K31" s="30"/>
      <c r="L31" s="30"/>
      <c r="M31" s="30"/>
      <c r="N31" s="3"/>
      <c r="O31" s="3"/>
      <c r="P31" s="3"/>
      <c r="T31" s="3"/>
    </row>
    <row r="32" spans="1:20" ht="12.75">
      <c r="A32" s="1"/>
      <c r="B32" s="5"/>
      <c r="C32" s="5"/>
      <c r="D32" s="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T32" s="3"/>
    </row>
    <row r="33" spans="1:20" ht="12.75">
      <c r="A33" s="1"/>
      <c r="B33" s="2"/>
      <c r="C33" s="2"/>
      <c r="D33" s="2"/>
      <c r="E33" s="36"/>
      <c r="F33" s="36"/>
      <c r="G33" s="36"/>
      <c r="H33" s="36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</row>
    <row r="34" spans="1:20" ht="12.75" customHeight="1">
      <c r="A34" s="1" t="s">
        <v>75</v>
      </c>
      <c r="B34" s="52" t="s">
        <v>53</v>
      </c>
      <c r="C34" s="3"/>
      <c r="D34" s="3"/>
      <c r="E34" s="3"/>
      <c r="F34" s="3"/>
      <c r="G34" s="3"/>
      <c r="H34" s="3"/>
      <c r="I34" s="189">
        <f>S71</f>
        <v>1468.94</v>
      </c>
      <c r="J34" s="189"/>
      <c r="K34" s="3" t="s">
        <v>54</v>
      </c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17" ht="12.75">
      <c r="B36" s="4" t="s">
        <v>55</v>
      </c>
      <c r="C36" s="4"/>
      <c r="D36" s="4"/>
      <c r="E36" s="101">
        <f>O71</f>
        <v>1468.94</v>
      </c>
      <c r="F36" s="4" t="s">
        <v>56</v>
      </c>
      <c r="G36" s="4"/>
      <c r="H36" s="4"/>
      <c r="I36" s="4"/>
      <c r="J36" s="4"/>
      <c r="K36" s="4"/>
      <c r="L36" s="190">
        <f>Q71</f>
        <v>0</v>
      </c>
      <c r="M36" s="190"/>
      <c r="N36" s="4"/>
      <c r="O36" s="4" t="s">
        <v>57</v>
      </c>
      <c r="P36" s="4"/>
      <c r="Q36" s="4"/>
    </row>
    <row r="37" spans="2:17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4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5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6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26.2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8" ht="15.75" customHeight="1">
      <c r="A42" s="7" t="s">
        <v>76</v>
      </c>
      <c r="B42" s="172" t="s">
        <v>91</v>
      </c>
      <c r="C42" s="172"/>
      <c r="D42" s="172"/>
      <c r="E42" s="172"/>
      <c r="F42" s="172"/>
      <c r="G42" s="172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2:18" ht="9" customHeight="1">
      <c r="B43" s="4"/>
      <c r="C43" s="4"/>
      <c r="D43" s="4"/>
      <c r="E43" s="4"/>
      <c r="F43" s="4"/>
      <c r="G43" s="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ht="15.75" customHeight="1">
      <c r="B44" s="135" t="s">
        <v>105</v>
      </c>
      <c r="C44" s="135"/>
      <c r="D44" s="135"/>
      <c r="E44" s="135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ht="13.5" customHeight="1">
      <c r="B45" s="135" t="s">
        <v>106</v>
      </c>
      <c r="C45" s="135"/>
      <c r="D45" s="135"/>
      <c r="E45" s="135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2.75">
      <c r="B46" s="135" t="s">
        <v>128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"/>
      <c r="N46" s="13"/>
      <c r="O46" s="13"/>
      <c r="P46" s="13"/>
      <c r="Q46" s="13"/>
      <c r="R46" s="13"/>
    </row>
    <row r="47" spans="2:19" ht="12.75" customHeight="1">
      <c r="B47" s="135" t="s">
        <v>107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"/>
      <c r="M47" s="13"/>
      <c r="N47" s="13"/>
      <c r="O47" s="13"/>
      <c r="P47" s="13"/>
      <c r="Q47" s="13"/>
      <c r="R47" s="13"/>
      <c r="S47" s="18"/>
    </row>
    <row r="48" spans="2:19" ht="31.5" customHeight="1">
      <c r="B48" s="179" t="s">
        <v>130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</row>
    <row r="49" spans="2:19" ht="16.5" customHeight="1">
      <c r="B49" s="147" t="s">
        <v>58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24"/>
      <c r="N49" s="24"/>
      <c r="O49" s="24"/>
      <c r="P49" s="24"/>
      <c r="Q49" s="24"/>
      <c r="R49" s="24"/>
      <c r="S49" s="24"/>
    </row>
    <row r="50" spans="2:19" ht="15" customHeight="1">
      <c r="B50" s="198" t="s">
        <v>138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28"/>
      <c r="Q50" s="28"/>
      <c r="R50" s="24"/>
      <c r="S50" s="24"/>
    </row>
    <row r="51" spans="2:19" ht="12.75">
      <c r="B51" s="147" t="s">
        <v>139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</row>
    <row r="52" spans="2:19" ht="6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2:19" ht="5.2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2:19" ht="6" customHeight="1">
      <c r="B54" s="194"/>
      <c r="C54" s="194"/>
      <c r="D54" s="194"/>
      <c r="E54" s="194"/>
      <c r="F54" s="194"/>
      <c r="G54" s="28"/>
      <c r="H54" s="28"/>
      <c r="I54" s="28"/>
      <c r="J54" s="26"/>
      <c r="K54" s="26"/>
      <c r="L54" s="26"/>
      <c r="M54" s="24"/>
      <c r="N54" s="24"/>
      <c r="O54" s="24"/>
      <c r="P54" s="24"/>
      <c r="Q54" s="24"/>
      <c r="R54" s="24"/>
      <c r="S54" s="24"/>
    </row>
    <row r="55" spans="1:28" ht="18" customHeight="1">
      <c r="A55" s="7" t="s">
        <v>77</v>
      </c>
      <c r="B55" s="199" t="s">
        <v>92</v>
      </c>
      <c r="C55" s="199"/>
      <c r="D55" s="199"/>
      <c r="E55" s="4"/>
      <c r="F55" s="200" t="s">
        <v>26</v>
      </c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"/>
      <c r="V55" s="2"/>
      <c r="W55" s="2"/>
      <c r="X55" s="2"/>
      <c r="Y55" s="2"/>
      <c r="Z55" s="2"/>
      <c r="AA55" s="2"/>
      <c r="AB55" s="2"/>
    </row>
    <row r="56" spans="2:28" ht="12.75">
      <c r="B56" s="4"/>
      <c r="C56" s="4"/>
      <c r="D56" s="4"/>
      <c r="E56" s="4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"/>
      <c r="V56" s="2" t="s">
        <v>119</v>
      </c>
      <c r="W56" s="2"/>
      <c r="X56" s="2"/>
      <c r="Y56" s="2"/>
      <c r="Z56" s="2"/>
      <c r="AA56" s="2"/>
      <c r="AB56" s="2"/>
    </row>
    <row r="57" spans="2:28" ht="20.25" customHeight="1">
      <c r="B57" s="4"/>
      <c r="C57" s="4"/>
      <c r="D57" s="4"/>
      <c r="E57" s="4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"/>
      <c r="V57" s="2"/>
      <c r="W57" s="2"/>
      <c r="X57" s="2"/>
      <c r="Y57" s="2"/>
      <c r="Z57" s="2"/>
      <c r="AA57" s="2"/>
      <c r="AB57" s="2"/>
    </row>
    <row r="58" spans="2:28" ht="4.5" customHeight="1">
      <c r="B58" s="4"/>
      <c r="C58" s="4"/>
      <c r="D58" s="4"/>
      <c r="E58" s="4"/>
      <c r="F58" s="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U58" s="2"/>
      <c r="V58" s="2"/>
      <c r="W58" s="2"/>
      <c r="X58" s="2"/>
      <c r="Y58" s="2"/>
      <c r="Z58" s="2"/>
      <c r="AA58" s="2"/>
      <c r="AB58" s="2"/>
    </row>
    <row r="59" spans="1:28" ht="12.75">
      <c r="A59" s="7" t="s">
        <v>78</v>
      </c>
      <c r="B59" s="172" t="s">
        <v>49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U59" s="5"/>
      <c r="V59" s="5"/>
      <c r="W59" s="5"/>
      <c r="X59" s="5"/>
      <c r="Y59" s="5"/>
      <c r="Z59" s="5"/>
      <c r="AA59" s="5"/>
      <c r="AB59" s="5"/>
    </row>
    <row r="60" spans="2:28" ht="5.2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U60" s="3"/>
      <c r="V60" s="3"/>
      <c r="W60" s="3"/>
      <c r="X60" s="3"/>
      <c r="Y60" s="3"/>
      <c r="Z60" s="3"/>
      <c r="AA60" s="3"/>
      <c r="AB60" s="3"/>
    </row>
    <row r="61" spans="1:28" ht="12.75">
      <c r="A61" s="112" t="s">
        <v>79</v>
      </c>
      <c r="B61" s="104"/>
      <c r="C61" s="40" t="s">
        <v>63</v>
      </c>
      <c r="D61" s="40" t="s">
        <v>62</v>
      </c>
      <c r="E61" s="112" t="s">
        <v>108</v>
      </c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104"/>
      <c r="U61" s="3"/>
      <c r="V61" s="3"/>
      <c r="W61" s="3"/>
      <c r="X61" s="3"/>
      <c r="Y61" s="3"/>
      <c r="Z61" s="3"/>
      <c r="AA61" s="3"/>
      <c r="AB61" s="3"/>
    </row>
    <row r="62" spans="1:28" ht="12.75">
      <c r="A62" s="112">
        <v>1</v>
      </c>
      <c r="B62" s="104"/>
      <c r="C62" s="41"/>
      <c r="D62" s="39"/>
      <c r="E62" s="195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7"/>
      <c r="U62" s="5"/>
      <c r="V62" s="5"/>
      <c r="W62" s="5"/>
      <c r="X62" s="5"/>
      <c r="Y62" s="5"/>
      <c r="Z62" s="5"/>
      <c r="AA62" s="5"/>
      <c r="AB62" s="5"/>
    </row>
    <row r="63" spans="1:28" ht="3.75" customHeight="1">
      <c r="A63" s="12"/>
      <c r="B63" s="1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3"/>
      <c r="Q63" s="13"/>
      <c r="R63" s="13"/>
      <c r="S63" s="13"/>
      <c r="T63" s="13"/>
      <c r="U63" s="3"/>
      <c r="V63" s="3"/>
      <c r="W63" s="3"/>
      <c r="X63" s="3"/>
      <c r="Y63" s="3"/>
      <c r="Z63" s="3"/>
      <c r="AA63" s="3"/>
      <c r="AB63" s="3"/>
    </row>
    <row r="64" spans="1:28" ht="12.75">
      <c r="A64" s="7" t="s">
        <v>80</v>
      </c>
      <c r="B64" s="27" t="s">
        <v>50</v>
      </c>
      <c r="C64" s="27"/>
      <c r="D64" s="27"/>
      <c r="E64" s="27"/>
      <c r="F64" s="27"/>
      <c r="G64" s="27"/>
      <c r="H64" s="27"/>
      <c r="I64" s="27"/>
      <c r="U64" s="5"/>
      <c r="V64" s="5"/>
      <c r="W64" s="5"/>
      <c r="X64" s="5"/>
      <c r="Y64" s="5"/>
      <c r="Z64" s="5"/>
      <c r="AA64" s="5"/>
      <c r="AB64" s="5"/>
    </row>
    <row r="65" spans="1:28" ht="25.5">
      <c r="A65" s="31" t="s">
        <v>79</v>
      </c>
      <c r="B65" s="125" t="s">
        <v>118</v>
      </c>
      <c r="C65" s="126"/>
      <c r="D65" s="126"/>
      <c r="E65" s="105" t="s">
        <v>62</v>
      </c>
      <c r="F65" s="105"/>
      <c r="G65" s="105"/>
      <c r="H65" s="105"/>
      <c r="I65" s="154" t="s">
        <v>12</v>
      </c>
      <c r="J65" s="155"/>
      <c r="K65" s="155"/>
      <c r="L65" s="155"/>
      <c r="M65" s="155"/>
      <c r="N65" s="156"/>
      <c r="O65" s="113" t="s">
        <v>82</v>
      </c>
      <c r="P65" s="108"/>
      <c r="Q65" s="113" t="s">
        <v>15</v>
      </c>
      <c r="R65" s="108"/>
      <c r="S65" s="113" t="s">
        <v>98</v>
      </c>
      <c r="T65" s="108"/>
      <c r="U65" s="3"/>
      <c r="V65" s="3"/>
      <c r="W65" s="3"/>
      <c r="X65" s="3"/>
      <c r="Y65" s="3"/>
      <c r="Z65" s="3"/>
      <c r="AA65" s="3"/>
      <c r="AB65" s="3"/>
    </row>
    <row r="66" spans="1:28" ht="12.75">
      <c r="A66" s="31">
        <v>1</v>
      </c>
      <c r="B66" s="125">
        <v>2</v>
      </c>
      <c r="C66" s="126"/>
      <c r="D66" s="127"/>
      <c r="E66" s="125">
        <v>3</v>
      </c>
      <c r="F66" s="126"/>
      <c r="G66" s="126"/>
      <c r="H66" s="127"/>
      <c r="I66" s="204">
        <v>4</v>
      </c>
      <c r="J66" s="205"/>
      <c r="K66" s="205"/>
      <c r="L66" s="205"/>
      <c r="M66" s="205"/>
      <c r="N66" s="206"/>
      <c r="O66" s="191">
        <v>5</v>
      </c>
      <c r="P66" s="192"/>
      <c r="Q66" s="191">
        <v>6</v>
      </c>
      <c r="R66" s="192"/>
      <c r="S66" s="191">
        <v>7</v>
      </c>
      <c r="T66" s="192"/>
      <c r="U66" s="3"/>
      <c r="V66" s="3"/>
      <c r="W66" s="3"/>
      <c r="X66" s="3"/>
      <c r="Y66" s="3"/>
      <c r="Z66" s="3"/>
      <c r="AA66" s="3"/>
      <c r="AB66" s="3"/>
    </row>
    <row r="67" spans="1:28" ht="65.25" customHeight="1">
      <c r="A67" s="31">
        <v>1</v>
      </c>
      <c r="B67" s="125">
        <v>4118600</v>
      </c>
      <c r="C67" s="126"/>
      <c r="D67" s="127"/>
      <c r="E67" s="144" t="s">
        <v>4</v>
      </c>
      <c r="F67" s="145"/>
      <c r="G67" s="145"/>
      <c r="H67" s="146"/>
      <c r="I67" s="207" t="s">
        <v>28</v>
      </c>
      <c r="J67" s="207"/>
      <c r="K67" s="207"/>
      <c r="L67" s="207"/>
      <c r="M67" s="207"/>
      <c r="N67" s="207"/>
      <c r="O67" s="193">
        <v>286.39</v>
      </c>
      <c r="P67" s="193"/>
      <c r="Q67" s="148"/>
      <c r="R67" s="149"/>
      <c r="S67" s="148">
        <f>O67+Q67</f>
        <v>286.39</v>
      </c>
      <c r="T67" s="149"/>
      <c r="U67" s="3"/>
      <c r="V67" s="3"/>
      <c r="W67" s="3"/>
      <c r="X67" s="3"/>
      <c r="Y67" s="3"/>
      <c r="Z67" s="3"/>
      <c r="AA67" s="3"/>
      <c r="AB67" s="3"/>
    </row>
    <row r="68" spans="1:28" ht="55.5" customHeight="1">
      <c r="A68" s="31">
        <v>2</v>
      </c>
      <c r="B68" s="125">
        <v>4118600</v>
      </c>
      <c r="C68" s="126"/>
      <c r="D68" s="127"/>
      <c r="E68" s="144" t="s">
        <v>4</v>
      </c>
      <c r="F68" s="145"/>
      <c r="G68" s="145"/>
      <c r="H68" s="146"/>
      <c r="I68" s="210" t="s">
        <v>29</v>
      </c>
      <c r="J68" s="211"/>
      <c r="K68" s="211"/>
      <c r="L68" s="211"/>
      <c r="M68" s="211"/>
      <c r="N68" s="212"/>
      <c r="O68" s="202">
        <v>516</v>
      </c>
      <c r="P68" s="203"/>
      <c r="Q68" s="148"/>
      <c r="R68" s="149"/>
      <c r="S68" s="148">
        <f>O68+Q68</f>
        <v>516</v>
      </c>
      <c r="T68" s="149"/>
      <c r="U68" s="3"/>
      <c r="V68" s="3"/>
      <c r="W68" s="3"/>
      <c r="X68" s="3"/>
      <c r="Y68" s="3"/>
      <c r="Z68" s="3"/>
      <c r="AA68" s="3"/>
      <c r="AB68" s="3"/>
    </row>
    <row r="69" spans="1:28" ht="39" customHeight="1">
      <c r="A69" s="25" t="s">
        <v>120</v>
      </c>
      <c r="B69" s="125">
        <v>4118600</v>
      </c>
      <c r="C69" s="126"/>
      <c r="D69" s="127"/>
      <c r="E69" s="144" t="s">
        <v>4</v>
      </c>
      <c r="F69" s="145"/>
      <c r="G69" s="145"/>
      <c r="H69" s="146"/>
      <c r="I69" s="210" t="s">
        <v>143</v>
      </c>
      <c r="J69" s="211"/>
      <c r="K69" s="211"/>
      <c r="L69" s="211"/>
      <c r="M69" s="211"/>
      <c r="N69" s="65"/>
      <c r="O69" s="202">
        <v>175</v>
      </c>
      <c r="P69" s="203"/>
      <c r="Q69" s="248"/>
      <c r="R69" s="249"/>
      <c r="S69" s="148">
        <f>O69</f>
        <v>175</v>
      </c>
      <c r="T69" s="149"/>
      <c r="U69" s="2"/>
      <c r="V69" s="2"/>
      <c r="W69" s="2"/>
      <c r="X69" s="2"/>
      <c r="Y69" s="2"/>
      <c r="Z69" s="2"/>
      <c r="AA69" s="2"/>
      <c r="AB69" s="2"/>
    </row>
    <row r="70" spans="1:28" ht="15" customHeight="1">
      <c r="A70" s="25" t="s">
        <v>146</v>
      </c>
      <c r="B70" s="125">
        <v>4118600</v>
      </c>
      <c r="C70" s="126"/>
      <c r="D70" s="127"/>
      <c r="E70" s="144" t="s">
        <v>4</v>
      </c>
      <c r="F70" s="145"/>
      <c r="G70" s="145"/>
      <c r="H70" s="146"/>
      <c r="I70" s="141" t="s">
        <v>132</v>
      </c>
      <c r="J70" s="142"/>
      <c r="K70" s="142"/>
      <c r="L70" s="142"/>
      <c r="M70" s="143"/>
      <c r="N70" s="65"/>
      <c r="O70" s="150">
        <v>491.55</v>
      </c>
      <c r="P70" s="151"/>
      <c r="Q70" s="152"/>
      <c r="R70" s="153"/>
      <c r="S70" s="148">
        <f>O70</f>
        <v>491.55</v>
      </c>
      <c r="T70" s="149"/>
      <c r="U70" s="2"/>
      <c r="V70" s="2"/>
      <c r="W70" s="2"/>
      <c r="X70" s="2"/>
      <c r="Y70" s="2"/>
      <c r="Z70" s="2"/>
      <c r="AA70" s="2"/>
      <c r="AB70" s="2"/>
    </row>
    <row r="71" spans="1:28" ht="21.75" customHeight="1">
      <c r="A71" s="11"/>
      <c r="B71" s="125"/>
      <c r="C71" s="126"/>
      <c r="D71" s="126"/>
      <c r="E71" s="105"/>
      <c r="F71" s="105"/>
      <c r="G71" s="105"/>
      <c r="H71" s="105"/>
      <c r="I71" s="213" t="s">
        <v>111</v>
      </c>
      <c r="J71" s="214"/>
      <c r="K71" s="214"/>
      <c r="L71" s="214"/>
      <c r="M71" s="214"/>
      <c r="N71" s="215"/>
      <c r="O71" s="208">
        <f>O67+O68+O69+O70</f>
        <v>1468.94</v>
      </c>
      <c r="P71" s="209"/>
      <c r="Q71" s="208">
        <f>Q67+Q68+Q69+Q70</f>
        <v>0</v>
      </c>
      <c r="R71" s="209"/>
      <c r="S71" s="208">
        <f>S67+S68+S69+S70</f>
        <v>1468.94</v>
      </c>
      <c r="T71" s="209"/>
      <c r="U71" s="78"/>
      <c r="V71" s="3"/>
      <c r="W71" s="3"/>
      <c r="X71" s="3"/>
      <c r="Y71" s="3"/>
      <c r="Z71" s="3"/>
      <c r="AA71" s="3"/>
      <c r="AB71" s="3"/>
    </row>
    <row r="72" spans="1:28" ht="22.5" customHeight="1">
      <c r="A72" s="16"/>
      <c r="B72" s="12"/>
      <c r="C72" s="12"/>
      <c r="D72" s="12"/>
      <c r="E72" s="12"/>
      <c r="F72" s="12"/>
      <c r="G72" s="12"/>
      <c r="H72" s="12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"/>
      <c r="V72" s="2"/>
      <c r="W72" s="2"/>
      <c r="X72" s="2"/>
      <c r="Y72" s="2"/>
      <c r="Z72" s="2"/>
      <c r="AA72" s="2"/>
      <c r="AB72" s="2"/>
    </row>
    <row r="74" spans="1:16" ht="12.75">
      <c r="A74" s="7" t="s">
        <v>60</v>
      </c>
      <c r="B74" s="172" t="s">
        <v>127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</row>
    <row r="75" spans="2:16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20" ht="12.75">
      <c r="A76" s="105" t="s">
        <v>13</v>
      </c>
      <c r="B76" s="105"/>
      <c r="C76" s="105"/>
      <c r="D76" s="105"/>
      <c r="E76" s="105"/>
      <c r="F76" s="105"/>
      <c r="G76" s="105"/>
      <c r="H76" s="105"/>
      <c r="I76" s="191" t="s">
        <v>118</v>
      </c>
      <c r="J76" s="192"/>
      <c r="K76" s="191" t="s">
        <v>82</v>
      </c>
      <c r="L76" s="220"/>
      <c r="M76" s="220"/>
      <c r="N76" s="192"/>
      <c r="O76" s="125" t="s">
        <v>15</v>
      </c>
      <c r="P76" s="220"/>
      <c r="Q76" s="220"/>
      <c r="R76" s="192"/>
      <c r="S76" s="191" t="s">
        <v>98</v>
      </c>
      <c r="T76" s="192"/>
    </row>
    <row r="77" spans="1:20" ht="12.75">
      <c r="A77" s="216">
        <v>1</v>
      </c>
      <c r="B77" s="217"/>
      <c r="C77" s="217"/>
      <c r="D77" s="217"/>
      <c r="E77" s="217"/>
      <c r="F77" s="217"/>
      <c r="G77" s="217"/>
      <c r="H77" s="218"/>
      <c r="I77" s="216">
        <v>2</v>
      </c>
      <c r="J77" s="218"/>
      <c r="K77" s="216">
        <v>3</v>
      </c>
      <c r="L77" s="217"/>
      <c r="M77" s="217"/>
      <c r="N77" s="218"/>
      <c r="O77" s="216">
        <v>4</v>
      </c>
      <c r="P77" s="217"/>
      <c r="Q77" s="217"/>
      <c r="R77" s="218"/>
      <c r="S77" s="216">
        <v>5</v>
      </c>
      <c r="T77" s="218"/>
    </row>
    <row r="78" spans="1:20" ht="12.75">
      <c r="A78" s="221" t="s">
        <v>14</v>
      </c>
      <c r="B78" s="155"/>
      <c r="C78" s="155"/>
      <c r="D78" s="155"/>
      <c r="E78" s="155"/>
      <c r="F78" s="155"/>
      <c r="G78" s="155"/>
      <c r="H78" s="156"/>
      <c r="I78" s="128"/>
      <c r="J78" s="129"/>
      <c r="K78" s="128"/>
      <c r="L78" s="219"/>
      <c r="M78" s="219"/>
      <c r="N78" s="129"/>
      <c r="O78" s="128"/>
      <c r="P78" s="219"/>
      <c r="Q78" s="219"/>
      <c r="R78" s="129"/>
      <c r="S78" s="128"/>
      <c r="T78" s="129"/>
    </row>
    <row r="79" spans="1:20" ht="12.75">
      <c r="A79" s="221" t="s">
        <v>109</v>
      </c>
      <c r="B79" s="155"/>
      <c r="C79" s="155"/>
      <c r="D79" s="155"/>
      <c r="E79" s="155"/>
      <c r="F79" s="155"/>
      <c r="G79" s="155"/>
      <c r="H79" s="156"/>
      <c r="I79" s="128"/>
      <c r="J79" s="129"/>
      <c r="K79" s="128"/>
      <c r="L79" s="219"/>
      <c r="M79" s="219"/>
      <c r="N79" s="129"/>
      <c r="O79" s="128"/>
      <c r="P79" s="219"/>
      <c r="Q79" s="219"/>
      <c r="R79" s="129"/>
      <c r="S79" s="128"/>
      <c r="T79" s="129"/>
    </row>
    <row r="80" spans="1:20" ht="13.5" customHeight="1">
      <c r="A80" s="221" t="s">
        <v>110</v>
      </c>
      <c r="B80" s="155"/>
      <c r="C80" s="155"/>
      <c r="D80" s="155"/>
      <c r="E80" s="155"/>
      <c r="F80" s="155"/>
      <c r="G80" s="155"/>
      <c r="H80" s="156"/>
      <c r="I80" s="128"/>
      <c r="J80" s="129"/>
      <c r="K80" s="128"/>
      <c r="L80" s="219"/>
      <c r="M80" s="219"/>
      <c r="N80" s="129"/>
      <c r="O80" s="128"/>
      <c r="P80" s="219"/>
      <c r="Q80" s="219"/>
      <c r="R80" s="129"/>
      <c r="S80" s="128"/>
      <c r="T80" s="129"/>
    </row>
    <row r="81" spans="1:20" ht="12.75">
      <c r="A81" s="235" t="s">
        <v>111</v>
      </c>
      <c r="B81" s="235"/>
      <c r="C81" s="235"/>
      <c r="D81" s="235"/>
      <c r="E81" s="235"/>
      <c r="F81" s="235"/>
      <c r="G81" s="235"/>
      <c r="H81" s="235"/>
      <c r="I81" s="225"/>
      <c r="J81" s="225"/>
      <c r="K81" s="128"/>
      <c r="L81" s="219"/>
      <c r="M81" s="219"/>
      <c r="N81" s="129"/>
      <c r="O81" s="128"/>
      <c r="P81" s="219"/>
      <c r="Q81" s="219"/>
      <c r="R81" s="129"/>
      <c r="S81" s="225"/>
      <c r="T81" s="225"/>
    </row>
    <row r="82" spans="1:20" ht="17.25" customHeight="1">
      <c r="A82" s="17"/>
      <c r="B82" s="17"/>
      <c r="C82" s="17"/>
      <c r="D82" s="17"/>
      <c r="E82" s="17"/>
      <c r="F82" s="17"/>
      <c r="G82" s="17"/>
      <c r="H82" s="17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24.75" customHeight="1">
      <c r="A83" s="7" t="s">
        <v>85</v>
      </c>
      <c r="B83" s="233" t="s">
        <v>112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</row>
    <row r="84" spans="2:20" ht="13.5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ht="12.75">
      <c r="A85" s="236" t="s">
        <v>79</v>
      </c>
      <c r="B85" s="105" t="s">
        <v>118</v>
      </c>
      <c r="C85" s="105"/>
      <c r="D85" s="111" t="s">
        <v>18</v>
      </c>
      <c r="E85" s="105" t="s">
        <v>17</v>
      </c>
      <c r="F85" s="105"/>
      <c r="G85" s="105"/>
      <c r="H85" s="105"/>
      <c r="I85" s="225" t="s">
        <v>86</v>
      </c>
      <c r="J85" s="225"/>
      <c r="K85" s="225"/>
      <c r="L85" s="225"/>
      <c r="M85" s="225"/>
      <c r="N85" s="225"/>
      <c r="O85" s="226" t="s">
        <v>16</v>
      </c>
      <c r="P85" s="227"/>
      <c r="Q85" s="227"/>
      <c r="R85" s="227"/>
      <c r="S85" s="227"/>
      <c r="T85" s="228"/>
    </row>
    <row r="86" spans="1:20" ht="12.75">
      <c r="A86" s="236"/>
      <c r="B86" s="105"/>
      <c r="C86" s="105"/>
      <c r="D86" s="111"/>
      <c r="E86" s="105"/>
      <c r="F86" s="105"/>
      <c r="G86" s="105"/>
      <c r="H86" s="105"/>
      <c r="I86" s="225"/>
      <c r="J86" s="225"/>
      <c r="K86" s="225"/>
      <c r="L86" s="225"/>
      <c r="M86" s="225"/>
      <c r="N86" s="225"/>
      <c r="O86" s="229"/>
      <c r="P86" s="230"/>
      <c r="Q86" s="230"/>
      <c r="R86" s="230"/>
      <c r="S86" s="230"/>
      <c r="T86" s="231"/>
    </row>
    <row r="87" spans="1:20" ht="15" customHeight="1">
      <c r="A87" s="50">
        <v>1</v>
      </c>
      <c r="B87" s="125">
        <v>2</v>
      </c>
      <c r="C87" s="127"/>
      <c r="D87" s="48">
        <v>3</v>
      </c>
      <c r="E87" s="125">
        <v>4</v>
      </c>
      <c r="F87" s="126"/>
      <c r="G87" s="126"/>
      <c r="H87" s="127"/>
      <c r="I87" s="128">
        <v>5</v>
      </c>
      <c r="J87" s="219"/>
      <c r="K87" s="219"/>
      <c r="L87" s="219"/>
      <c r="M87" s="129"/>
      <c r="N87" s="20"/>
      <c r="O87" s="128">
        <v>6</v>
      </c>
      <c r="P87" s="219"/>
      <c r="Q87" s="219"/>
      <c r="R87" s="219"/>
      <c r="S87" s="219"/>
      <c r="T87" s="129"/>
    </row>
    <row r="88" spans="1:20" ht="39" customHeight="1">
      <c r="A88" s="237" t="s">
        <v>30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</row>
    <row r="89" spans="1:20" ht="16.5" customHeight="1">
      <c r="A89" s="55">
        <v>1</v>
      </c>
      <c r="B89" s="245" t="s">
        <v>121</v>
      </c>
      <c r="C89" s="246"/>
      <c r="D89" s="247"/>
      <c r="E89" s="234"/>
      <c r="F89" s="234"/>
      <c r="G89" s="234"/>
      <c r="H89" s="234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</row>
    <row r="90" spans="1:20" ht="63.75">
      <c r="A90" s="10"/>
      <c r="B90" s="125">
        <v>4118600</v>
      </c>
      <c r="C90" s="127"/>
      <c r="D90" s="41" t="s">
        <v>116</v>
      </c>
      <c r="E90" s="102" t="s">
        <v>94</v>
      </c>
      <c r="F90" s="133"/>
      <c r="G90" s="133"/>
      <c r="H90" s="134"/>
      <c r="I90" s="125" t="s">
        <v>114</v>
      </c>
      <c r="J90" s="126"/>
      <c r="K90" s="126"/>
      <c r="L90" s="126"/>
      <c r="M90" s="127"/>
      <c r="N90" s="39"/>
      <c r="O90" s="125">
        <v>3</v>
      </c>
      <c r="P90" s="126"/>
      <c r="Q90" s="126"/>
      <c r="R90" s="126"/>
      <c r="S90" s="126"/>
      <c r="T90" s="127"/>
    </row>
    <row r="91" spans="1:20" ht="18" customHeight="1">
      <c r="A91" s="58">
        <v>2</v>
      </c>
      <c r="B91" s="238" t="s">
        <v>122</v>
      </c>
      <c r="C91" s="238"/>
      <c r="D91" s="238"/>
      <c r="E91" s="102"/>
      <c r="F91" s="133"/>
      <c r="G91" s="133"/>
      <c r="H91" s="134"/>
      <c r="I91" s="102"/>
      <c r="J91" s="133"/>
      <c r="K91" s="133"/>
      <c r="L91" s="133"/>
      <c r="M91" s="134"/>
      <c r="N91" s="39"/>
      <c r="O91" s="239"/>
      <c r="P91" s="240"/>
      <c r="Q91" s="240"/>
      <c r="R91" s="240"/>
      <c r="S91" s="240"/>
      <c r="T91" s="241"/>
    </row>
    <row r="92" spans="1:23" ht="93.75" customHeight="1">
      <c r="A92" s="59"/>
      <c r="B92" s="125">
        <v>4118600</v>
      </c>
      <c r="C92" s="127"/>
      <c r="D92" s="41" t="s">
        <v>117</v>
      </c>
      <c r="E92" s="102" t="s">
        <v>115</v>
      </c>
      <c r="F92" s="133"/>
      <c r="G92" s="133"/>
      <c r="H92" s="134"/>
      <c r="I92" s="102" t="s">
        <v>149</v>
      </c>
      <c r="J92" s="133"/>
      <c r="K92" s="133"/>
      <c r="L92" s="133"/>
      <c r="M92" s="134"/>
      <c r="N92" s="39"/>
      <c r="O92" s="253">
        <v>52734</v>
      </c>
      <c r="P92" s="253"/>
      <c r="Q92" s="253"/>
      <c r="R92" s="253"/>
      <c r="S92" s="253"/>
      <c r="T92" s="253"/>
      <c r="W92" t="s">
        <v>9</v>
      </c>
    </row>
    <row r="93" spans="1:32" ht="63.75">
      <c r="A93" s="59"/>
      <c r="B93" s="125">
        <v>4118600</v>
      </c>
      <c r="C93" s="127"/>
      <c r="D93" s="41" t="s">
        <v>34</v>
      </c>
      <c r="E93" s="102" t="s">
        <v>115</v>
      </c>
      <c r="F93" s="133"/>
      <c r="G93" s="133"/>
      <c r="H93" s="134"/>
      <c r="I93" s="102" t="s">
        <v>38</v>
      </c>
      <c r="J93" s="133"/>
      <c r="K93" s="133"/>
      <c r="L93" s="133"/>
      <c r="M93" s="134"/>
      <c r="N93" s="39"/>
      <c r="O93" s="254">
        <v>1365</v>
      </c>
      <c r="P93" s="254"/>
      <c r="Q93" s="254"/>
      <c r="R93" s="254"/>
      <c r="S93" s="254"/>
      <c r="T93" s="254"/>
      <c r="V93" s="77">
        <v>23881</v>
      </c>
      <c r="W93">
        <v>9157</v>
      </c>
      <c r="Y93">
        <v>3322.58</v>
      </c>
      <c r="Z93">
        <v>2500</v>
      </c>
      <c r="AB93">
        <v>11601.3</v>
      </c>
      <c r="AF93" s="77">
        <f>W93+Y93+Z93+AB93+V93</f>
        <v>50461.88</v>
      </c>
    </row>
    <row r="94" spans="1:20" ht="14.25" customHeight="1">
      <c r="A94" s="58">
        <v>3</v>
      </c>
      <c r="B94" s="138" t="s">
        <v>32</v>
      </c>
      <c r="C94" s="139"/>
      <c r="D94" s="140"/>
      <c r="E94" s="102"/>
      <c r="F94" s="133"/>
      <c r="G94" s="133"/>
      <c r="H94" s="134"/>
      <c r="I94" s="102"/>
      <c r="J94" s="133"/>
      <c r="K94" s="133"/>
      <c r="L94" s="133"/>
      <c r="M94" s="134"/>
      <c r="N94" s="39"/>
      <c r="O94" s="239"/>
      <c r="P94" s="240"/>
      <c r="Q94" s="240"/>
      <c r="R94" s="240"/>
      <c r="S94" s="240"/>
      <c r="T94" s="241"/>
    </row>
    <row r="95" spans="1:20" ht="76.5" customHeight="1">
      <c r="A95" s="59"/>
      <c r="B95" s="125">
        <v>4118600</v>
      </c>
      <c r="C95" s="127"/>
      <c r="D95" s="41" t="s">
        <v>35</v>
      </c>
      <c r="E95" s="102" t="s">
        <v>115</v>
      </c>
      <c r="F95" s="133"/>
      <c r="G95" s="133"/>
      <c r="H95" s="134"/>
      <c r="I95" s="102" t="s">
        <v>97</v>
      </c>
      <c r="J95" s="133"/>
      <c r="K95" s="133"/>
      <c r="L95" s="133"/>
      <c r="M95" s="134"/>
      <c r="N95" s="39"/>
      <c r="O95" s="255">
        <f>O92/O90</f>
        <v>17578</v>
      </c>
      <c r="P95" s="255"/>
      <c r="Q95" s="255"/>
      <c r="R95" s="255"/>
      <c r="S95" s="255"/>
      <c r="T95" s="255"/>
    </row>
    <row r="96" spans="1:20" ht="38.25">
      <c r="A96" s="59"/>
      <c r="B96" s="125">
        <v>4118600</v>
      </c>
      <c r="C96" s="127"/>
      <c r="D96" s="41" t="s">
        <v>36</v>
      </c>
      <c r="E96" s="102" t="s">
        <v>115</v>
      </c>
      <c r="F96" s="133"/>
      <c r="G96" s="133"/>
      <c r="H96" s="134"/>
      <c r="I96" s="102" t="s">
        <v>97</v>
      </c>
      <c r="J96" s="133"/>
      <c r="K96" s="133"/>
      <c r="L96" s="133"/>
      <c r="M96" s="134"/>
      <c r="N96" s="39"/>
      <c r="O96" s="259">
        <f>O93/O90</f>
        <v>455</v>
      </c>
      <c r="P96" s="259"/>
      <c r="Q96" s="259"/>
      <c r="R96" s="259"/>
      <c r="S96" s="259"/>
      <c r="T96" s="259"/>
    </row>
    <row r="97" spans="1:20" ht="18" customHeight="1">
      <c r="A97" s="58">
        <v>4</v>
      </c>
      <c r="B97" s="138" t="s">
        <v>32</v>
      </c>
      <c r="C97" s="139"/>
      <c r="D97" s="140"/>
      <c r="E97" s="102"/>
      <c r="F97" s="133"/>
      <c r="G97" s="133"/>
      <c r="H97" s="134"/>
      <c r="I97" s="102"/>
      <c r="J97" s="133"/>
      <c r="K97" s="133"/>
      <c r="L97" s="133"/>
      <c r="M97" s="134"/>
      <c r="N97" s="39"/>
      <c r="O97" s="222"/>
      <c r="P97" s="223"/>
      <c r="Q97" s="223"/>
      <c r="R97" s="223"/>
      <c r="S97" s="223"/>
      <c r="T97" s="224"/>
    </row>
    <row r="98" spans="1:20" ht="51">
      <c r="A98" s="10"/>
      <c r="B98" s="125">
        <v>4118600</v>
      </c>
      <c r="C98" s="127"/>
      <c r="D98" s="60" t="s">
        <v>37</v>
      </c>
      <c r="E98" s="102" t="s">
        <v>96</v>
      </c>
      <c r="F98" s="133"/>
      <c r="G98" s="133"/>
      <c r="H98" s="134"/>
      <c r="I98" s="102" t="s">
        <v>97</v>
      </c>
      <c r="J98" s="133"/>
      <c r="K98" s="133"/>
      <c r="L98" s="133"/>
      <c r="M98" s="134"/>
      <c r="N98" s="39"/>
      <c r="O98" s="222">
        <f>O93/O92*100</f>
        <v>2.588462851291387</v>
      </c>
      <c r="P98" s="223"/>
      <c r="Q98" s="223"/>
      <c r="R98" s="223"/>
      <c r="S98" s="223"/>
      <c r="T98" s="224"/>
    </row>
    <row r="99" spans="1:20" ht="33.75" customHeight="1">
      <c r="A99" s="242" t="s">
        <v>33</v>
      </c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4"/>
    </row>
    <row r="100" spans="1:20" ht="28.5" customHeight="1">
      <c r="A100" s="55">
        <v>1</v>
      </c>
      <c r="B100" s="245" t="s">
        <v>121</v>
      </c>
      <c r="C100" s="246"/>
      <c r="D100" s="247"/>
      <c r="E100" s="102"/>
      <c r="F100" s="133"/>
      <c r="G100" s="133"/>
      <c r="H100" s="134"/>
      <c r="I100" s="102"/>
      <c r="J100" s="133"/>
      <c r="K100" s="133"/>
      <c r="L100" s="133"/>
      <c r="M100" s="134"/>
      <c r="N100" s="39"/>
      <c r="O100" s="222"/>
      <c r="P100" s="223"/>
      <c r="Q100" s="223"/>
      <c r="R100" s="223"/>
      <c r="S100" s="223"/>
      <c r="T100" s="224"/>
    </row>
    <row r="101" spans="1:20" ht="30.75" customHeight="1">
      <c r="A101" s="10"/>
      <c r="B101" s="125">
        <v>4118600</v>
      </c>
      <c r="C101" s="127"/>
      <c r="D101" s="41" t="s">
        <v>39</v>
      </c>
      <c r="E101" s="102" t="s">
        <v>94</v>
      </c>
      <c r="F101" s="133"/>
      <c r="G101" s="133"/>
      <c r="H101" s="134"/>
      <c r="I101" s="102" t="s">
        <v>114</v>
      </c>
      <c r="J101" s="133"/>
      <c r="K101" s="133"/>
      <c r="L101" s="133"/>
      <c r="M101" s="134"/>
      <c r="N101" s="39"/>
      <c r="O101" s="250">
        <v>5</v>
      </c>
      <c r="P101" s="251"/>
      <c r="Q101" s="251"/>
      <c r="R101" s="251"/>
      <c r="S101" s="251"/>
      <c r="T101" s="252"/>
    </row>
    <row r="102" spans="1:20" ht="64.5" customHeight="1">
      <c r="A102" s="10"/>
      <c r="B102" s="125">
        <v>4118600</v>
      </c>
      <c r="C102" s="127"/>
      <c r="D102" s="41" t="s">
        <v>7</v>
      </c>
      <c r="E102" s="102" t="s">
        <v>94</v>
      </c>
      <c r="F102" s="133"/>
      <c r="G102" s="133"/>
      <c r="H102" s="134"/>
      <c r="I102" s="102" t="s">
        <v>97</v>
      </c>
      <c r="J102" s="133"/>
      <c r="K102" s="133"/>
      <c r="L102" s="133"/>
      <c r="M102" s="134"/>
      <c r="N102" s="39"/>
      <c r="O102" s="250">
        <v>4</v>
      </c>
      <c r="P102" s="251"/>
      <c r="Q102" s="251"/>
      <c r="R102" s="251"/>
      <c r="S102" s="251"/>
      <c r="T102" s="252"/>
    </row>
    <row r="103" spans="1:20" ht="25.5">
      <c r="A103" s="10"/>
      <c r="B103" s="125">
        <v>4118600</v>
      </c>
      <c r="C103" s="127"/>
      <c r="D103" s="61" t="s">
        <v>40</v>
      </c>
      <c r="E103" s="102" t="s">
        <v>99</v>
      </c>
      <c r="F103" s="133"/>
      <c r="G103" s="133"/>
      <c r="H103" s="134"/>
      <c r="I103" s="102" t="s">
        <v>123</v>
      </c>
      <c r="J103" s="133"/>
      <c r="K103" s="133"/>
      <c r="L103" s="133"/>
      <c r="M103" s="134"/>
      <c r="N103" s="39"/>
      <c r="O103" s="256">
        <v>6.083</v>
      </c>
      <c r="P103" s="257"/>
      <c r="Q103" s="257"/>
      <c r="R103" s="257"/>
      <c r="S103" s="257"/>
      <c r="T103" s="258"/>
    </row>
    <row r="104" spans="1:20" ht="14.25" customHeight="1">
      <c r="A104" s="58">
        <v>2</v>
      </c>
      <c r="B104" s="238" t="s">
        <v>122</v>
      </c>
      <c r="C104" s="238"/>
      <c r="D104" s="238"/>
      <c r="E104" s="102"/>
      <c r="F104" s="133"/>
      <c r="G104" s="133"/>
      <c r="H104" s="134"/>
      <c r="I104" s="102"/>
      <c r="J104" s="133"/>
      <c r="K104" s="133"/>
      <c r="L104" s="133"/>
      <c r="M104" s="134"/>
      <c r="N104" s="39"/>
      <c r="O104" s="222"/>
      <c r="P104" s="223"/>
      <c r="Q104" s="223"/>
      <c r="R104" s="223"/>
      <c r="S104" s="223"/>
      <c r="T104" s="224"/>
    </row>
    <row r="105" spans="1:20" ht="77.25" customHeight="1">
      <c r="A105" s="10"/>
      <c r="B105" s="125">
        <v>4118600</v>
      </c>
      <c r="C105" s="127"/>
      <c r="D105" s="41" t="s">
        <v>41</v>
      </c>
      <c r="E105" s="102" t="s">
        <v>94</v>
      </c>
      <c r="F105" s="133"/>
      <c r="G105" s="133"/>
      <c r="H105" s="134"/>
      <c r="I105" s="102" t="s">
        <v>124</v>
      </c>
      <c r="J105" s="133"/>
      <c r="K105" s="133"/>
      <c r="L105" s="133"/>
      <c r="M105" s="134"/>
      <c r="N105" s="39"/>
      <c r="O105" s="250">
        <v>123</v>
      </c>
      <c r="P105" s="251"/>
      <c r="Q105" s="251"/>
      <c r="R105" s="251"/>
      <c r="S105" s="251"/>
      <c r="T105" s="252"/>
    </row>
    <row r="106" spans="1:20" ht="54" customHeight="1">
      <c r="A106" s="10"/>
      <c r="B106" s="125">
        <v>4118600</v>
      </c>
      <c r="C106" s="127"/>
      <c r="D106" s="41" t="s">
        <v>42</v>
      </c>
      <c r="E106" s="102" t="s">
        <v>94</v>
      </c>
      <c r="F106" s="133"/>
      <c r="G106" s="133"/>
      <c r="H106" s="134"/>
      <c r="I106" s="102" t="s">
        <v>124</v>
      </c>
      <c r="J106" s="133"/>
      <c r="K106" s="133"/>
      <c r="L106" s="133"/>
      <c r="M106" s="134"/>
      <c r="N106" s="39"/>
      <c r="O106" s="250">
        <v>46</v>
      </c>
      <c r="P106" s="251"/>
      <c r="Q106" s="251"/>
      <c r="R106" s="251"/>
      <c r="S106" s="251"/>
      <c r="T106" s="252"/>
    </row>
    <row r="107" spans="1:20" ht="156" customHeight="1">
      <c r="A107" s="10"/>
      <c r="B107" s="125">
        <v>4118600</v>
      </c>
      <c r="C107" s="127"/>
      <c r="D107" s="41" t="s">
        <v>43</v>
      </c>
      <c r="E107" s="102" t="s">
        <v>94</v>
      </c>
      <c r="F107" s="133"/>
      <c r="G107" s="133"/>
      <c r="H107" s="134"/>
      <c r="I107" s="102" t="s">
        <v>124</v>
      </c>
      <c r="J107" s="133"/>
      <c r="K107" s="133"/>
      <c r="L107" s="133"/>
      <c r="M107" s="134"/>
      <c r="N107" s="39"/>
      <c r="O107" s="222">
        <v>207</v>
      </c>
      <c r="P107" s="223"/>
      <c r="Q107" s="223"/>
      <c r="R107" s="223"/>
      <c r="S107" s="223"/>
      <c r="T107" s="224"/>
    </row>
    <row r="108" spans="1:20" ht="11.25" customHeight="1">
      <c r="A108" s="58">
        <v>3</v>
      </c>
      <c r="B108" s="138" t="s">
        <v>32</v>
      </c>
      <c r="C108" s="139"/>
      <c r="D108" s="140"/>
      <c r="E108" s="102"/>
      <c r="F108" s="133"/>
      <c r="G108" s="133"/>
      <c r="H108" s="134"/>
      <c r="I108" s="102"/>
      <c r="J108" s="133"/>
      <c r="K108" s="133"/>
      <c r="L108" s="133"/>
      <c r="M108" s="134"/>
      <c r="N108" s="39"/>
      <c r="O108" s="222"/>
      <c r="P108" s="223"/>
      <c r="Q108" s="223"/>
      <c r="R108" s="223"/>
      <c r="S108" s="223"/>
      <c r="T108" s="224"/>
    </row>
    <row r="109" spans="1:20" ht="54" customHeight="1">
      <c r="A109" s="10"/>
      <c r="B109" s="125">
        <v>4118600</v>
      </c>
      <c r="C109" s="127"/>
      <c r="D109" s="41" t="s">
        <v>46</v>
      </c>
      <c r="E109" s="102" t="s">
        <v>94</v>
      </c>
      <c r="F109" s="133"/>
      <c r="G109" s="133"/>
      <c r="H109" s="134"/>
      <c r="I109" s="102" t="s">
        <v>124</v>
      </c>
      <c r="J109" s="133"/>
      <c r="K109" s="133"/>
      <c r="L109" s="133"/>
      <c r="M109" s="134"/>
      <c r="N109" s="39"/>
      <c r="O109" s="250">
        <f>O105/4</f>
        <v>30.75</v>
      </c>
      <c r="P109" s="251"/>
      <c r="Q109" s="251"/>
      <c r="R109" s="251"/>
      <c r="S109" s="251"/>
      <c r="T109" s="252"/>
    </row>
    <row r="110" spans="1:20" ht="39" customHeight="1">
      <c r="A110" s="10"/>
      <c r="B110" s="125">
        <v>4118600</v>
      </c>
      <c r="C110" s="127"/>
      <c r="D110" s="41" t="s">
        <v>47</v>
      </c>
      <c r="E110" s="102" t="s">
        <v>94</v>
      </c>
      <c r="F110" s="133"/>
      <c r="G110" s="133"/>
      <c r="H110" s="134"/>
      <c r="I110" s="102" t="s">
        <v>124</v>
      </c>
      <c r="J110" s="133"/>
      <c r="K110" s="133"/>
      <c r="L110" s="133"/>
      <c r="M110" s="134"/>
      <c r="N110" s="39"/>
      <c r="O110" s="250">
        <f>O106/4</f>
        <v>11.5</v>
      </c>
      <c r="P110" s="251"/>
      <c r="Q110" s="251"/>
      <c r="R110" s="251"/>
      <c r="S110" s="251"/>
      <c r="T110" s="252"/>
    </row>
    <row r="111" spans="1:20" ht="11.25" customHeight="1">
      <c r="A111" s="58">
        <v>4</v>
      </c>
      <c r="B111" s="138" t="s">
        <v>44</v>
      </c>
      <c r="C111" s="139"/>
      <c r="D111" s="140"/>
      <c r="E111" s="102"/>
      <c r="F111" s="133"/>
      <c r="G111" s="133"/>
      <c r="H111" s="134"/>
      <c r="I111" s="102"/>
      <c r="J111" s="133"/>
      <c r="K111" s="133"/>
      <c r="L111" s="133"/>
      <c r="M111" s="134"/>
      <c r="N111" s="39"/>
      <c r="O111" s="222"/>
      <c r="P111" s="223"/>
      <c r="Q111" s="223"/>
      <c r="R111" s="223"/>
      <c r="S111" s="223"/>
      <c r="T111" s="224"/>
    </row>
    <row r="112" spans="1:20" ht="38.25">
      <c r="A112" s="10"/>
      <c r="B112" s="125">
        <v>4118600</v>
      </c>
      <c r="C112" s="127"/>
      <c r="D112" s="60" t="s">
        <v>45</v>
      </c>
      <c r="E112" s="102" t="s">
        <v>96</v>
      </c>
      <c r="F112" s="133"/>
      <c r="G112" s="133"/>
      <c r="H112" s="134"/>
      <c r="I112" s="102" t="s">
        <v>97</v>
      </c>
      <c r="J112" s="133"/>
      <c r="K112" s="133"/>
      <c r="L112" s="133"/>
      <c r="M112" s="134"/>
      <c r="N112" s="39"/>
      <c r="O112" s="222">
        <f>O106/O105*100</f>
        <v>37.39837398373984</v>
      </c>
      <c r="P112" s="223"/>
      <c r="Q112" s="223"/>
      <c r="R112" s="223"/>
      <c r="S112" s="223"/>
      <c r="T112" s="224"/>
    </row>
    <row r="113" spans="1:20" ht="15.75" customHeight="1">
      <c r="A113" s="70"/>
      <c r="B113" s="169" t="s">
        <v>3</v>
      </c>
      <c r="C113" s="170"/>
      <c r="D113" s="268" t="s">
        <v>142</v>
      </c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70"/>
    </row>
    <row r="114" spans="1:20" ht="13.5" customHeight="1">
      <c r="A114" s="10">
        <v>1</v>
      </c>
      <c r="B114" s="161" t="s">
        <v>5</v>
      </c>
      <c r="C114" s="161"/>
      <c r="D114" s="161"/>
      <c r="E114" s="161"/>
      <c r="F114" s="161"/>
      <c r="G114" s="161"/>
      <c r="H114" s="67"/>
      <c r="I114" s="67"/>
      <c r="J114" s="67"/>
      <c r="K114" s="67"/>
      <c r="L114" s="67"/>
      <c r="M114" s="67"/>
      <c r="N114" s="261"/>
      <c r="O114" s="262"/>
      <c r="P114" s="262"/>
      <c r="Q114" s="262"/>
      <c r="R114" s="262"/>
      <c r="S114" s="262"/>
      <c r="T114" s="66"/>
    </row>
    <row r="115" spans="1:20" ht="88.5" customHeight="1">
      <c r="A115" s="64"/>
      <c r="B115" s="125">
        <v>4118600</v>
      </c>
      <c r="C115" s="127"/>
      <c r="D115" s="62" t="s">
        <v>144</v>
      </c>
      <c r="E115" s="280" t="s">
        <v>115</v>
      </c>
      <c r="F115" s="281"/>
      <c r="G115" s="281"/>
      <c r="H115" s="281"/>
      <c r="I115" s="102" t="s">
        <v>0</v>
      </c>
      <c r="J115" s="133"/>
      <c r="K115" s="133"/>
      <c r="L115" s="133"/>
      <c r="M115" s="134"/>
      <c r="N115" s="261">
        <v>175</v>
      </c>
      <c r="O115" s="261"/>
      <c r="P115" s="261"/>
      <c r="Q115" s="261"/>
      <c r="R115" s="261"/>
      <c r="S115" s="261"/>
      <c r="T115" s="265"/>
    </row>
    <row r="116" spans="1:20" ht="15" customHeight="1">
      <c r="A116" s="71">
        <v>2</v>
      </c>
      <c r="B116" s="282" t="s">
        <v>6</v>
      </c>
      <c r="C116" s="168"/>
      <c r="D116" s="168"/>
      <c r="E116" s="168"/>
      <c r="F116" s="168"/>
      <c r="G116" s="168"/>
      <c r="H116" s="168"/>
      <c r="I116" s="74"/>
      <c r="J116" s="68"/>
      <c r="K116" s="68"/>
      <c r="L116" s="68"/>
      <c r="M116" s="75"/>
      <c r="N116" s="260"/>
      <c r="O116" s="260"/>
      <c r="P116" s="260"/>
      <c r="Q116" s="260"/>
      <c r="R116" s="260"/>
      <c r="S116" s="260"/>
      <c r="T116" s="72"/>
    </row>
    <row r="117" spans="1:20" ht="36.75" customHeight="1">
      <c r="A117" s="64"/>
      <c r="B117" s="157">
        <v>4118600</v>
      </c>
      <c r="C117" s="158"/>
      <c r="D117" s="95" t="s">
        <v>1</v>
      </c>
      <c r="E117" s="159" t="s">
        <v>10</v>
      </c>
      <c r="F117" s="160"/>
      <c r="G117" s="160"/>
      <c r="H117" s="160"/>
      <c r="I117" s="277" t="s">
        <v>125</v>
      </c>
      <c r="J117" s="278"/>
      <c r="K117" s="278"/>
      <c r="L117" s="278"/>
      <c r="M117" s="279"/>
      <c r="N117" s="263">
        <v>22</v>
      </c>
      <c r="O117" s="263"/>
      <c r="P117" s="263"/>
      <c r="Q117" s="263"/>
      <c r="R117" s="263"/>
      <c r="S117" s="263"/>
      <c r="T117" s="264"/>
    </row>
    <row r="118" spans="1:20" ht="66" customHeight="1">
      <c r="A118" s="94"/>
      <c r="B118" s="304"/>
      <c r="C118" s="305"/>
      <c r="D118" s="62" t="s">
        <v>140</v>
      </c>
      <c r="E118" s="162" t="s">
        <v>10</v>
      </c>
      <c r="F118" s="163"/>
      <c r="G118" s="163"/>
      <c r="H118" s="163"/>
      <c r="I118" s="271" t="s">
        <v>125</v>
      </c>
      <c r="J118" s="272"/>
      <c r="K118" s="272"/>
      <c r="L118" s="272"/>
      <c r="M118" s="273"/>
      <c r="N118" s="99"/>
      <c r="O118" s="306">
        <v>17</v>
      </c>
      <c r="P118" s="306"/>
      <c r="Q118" s="306"/>
      <c r="R118" s="306"/>
      <c r="S118" s="306"/>
      <c r="T118" s="307"/>
    </row>
    <row r="119" spans="1:20" ht="20.25" customHeight="1">
      <c r="A119" s="71">
        <v>3</v>
      </c>
      <c r="B119" s="167" t="s">
        <v>32</v>
      </c>
      <c r="C119" s="168"/>
      <c r="D119" s="168"/>
      <c r="E119" s="168"/>
      <c r="F119" s="168"/>
      <c r="G119" s="168"/>
      <c r="H119" s="168"/>
      <c r="I119" s="96"/>
      <c r="J119" s="68"/>
      <c r="K119" s="68"/>
      <c r="L119" s="68"/>
      <c r="M119" s="97"/>
      <c r="N119" s="260"/>
      <c r="O119" s="260"/>
      <c r="P119" s="260"/>
      <c r="Q119" s="260"/>
      <c r="R119" s="260"/>
      <c r="S119" s="260"/>
      <c r="T119" s="98"/>
    </row>
    <row r="120" spans="1:20" ht="27.75" customHeight="1">
      <c r="A120" s="64"/>
      <c r="B120" s="136">
        <v>4118600</v>
      </c>
      <c r="C120" s="137"/>
      <c r="D120" s="62" t="s">
        <v>2</v>
      </c>
      <c r="E120" s="162" t="s">
        <v>95</v>
      </c>
      <c r="F120" s="163"/>
      <c r="G120" s="163"/>
      <c r="H120" s="163"/>
      <c r="I120" s="271" t="s">
        <v>97</v>
      </c>
      <c r="J120" s="272"/>
      <c r="K120" s="272"/>
      <c r="L120" s="272"/>
      <c r="M120" s="273"/>
      <c r="N120" s="261">
        <f>100/N117*1000</f>
        <v>4545.454545454546</v>
      </c>
      <c r="O120" s="261"/>
      <c r="P120" s="261"/>
      <c r="Q120" s="261"/>
      <c r="R120" s="261"/>
      <c r="S120" s="261"/>
      <c r="T120" s="265"/>
    </row>
    <row r="121" spans="1:20" ht="54.75" customHeight="1">
      <c r="A121" s="64"/>
      <c r="B121" s="304"/>
      <c r="C121" s="308"/>
      <c r="D121" s="100" t="s">
        <v>141</v>
      </c>
      <c r="E121" s="162" t="s">
        <v>95</v>
      </c>
      <c r="F121" s="163"/>
      <c r="G121" s="163"/>
      <c r="H121" s="163"/>
      <c r="I121" s="271" t="s">
        <v>97</v>
      </c>
      <c r="J121" s="272"/>
      <c r="K121" s="272"/>
      <c r="L121" s="272"/>
      <c r="M121" s="273"/>
      <c r="N121" s="261">
        <f>75/O118*1000</f>
        <v>4411.764705882353</v>
      </c>
      <c r="O121" s="261"/>
      <c r="P121" s="261"/>
      <c r="Q121" s="261"/>
      <c r="R121" s="261"/>
      <c r="S121" s="261"/>
      <c r="T121" s="265"/>
    </row>
    <row r="122" spans="1:20" ht="15.75" customHeight="1">
      <c r="A122" s="64">
        <v>4</v>
      </c>
      <c r="B122" s="166" t="s">
        <v>44</v>
      </c>
      <c r="C122" s="161"/>
      <c r="D122" s="161"/>
      <c r="E122" s="161"/>
      <c r="F122" s="161"/>
      <c r="G122" s="161"/>
      <c r="H122" s="161"/>
      <c r="I122" s="271"/>
      <c r="J122" s="272"/>
      <c r="K122" s="272"/>
      <c r="L122" s="272"/>
      <c r="M122" s="273"/>
      <c r="N122" s="261"/>
      <c r="O122" s="261"/>
      <c r="P122" s="261"/>
      <c r="Q122" s="261"/>
      <c r="R122" s="261"/>
      <c r="S122" s="261"/>
      <c r="T122" s="66"/>
    </row>
    <row r="123" spans="1:20" ht="37.5" customHeight="1">
      <c r="A123" s="73"/>
      <c r="B123" s="125">
        <v>4118600</v>
      </c>
      <c r="C123" s="127"/>
      <c r="D123" s="69" t="s">
        <v>145</v>
      </c>
      <c r="E123" s="164" t="s">
        <v>96</v>
      </c>
      <c r="F123" s="165"/>
      <c r="G123" s="165"/>
      <c r="H123" s="165"/>
      <c r="I123" s="274" t="s">
        <v>97</v>
      </c>
      <c r="J123" s="275"/>
      <c r="K123" s="275"/>
      <c r="L123" s="275"/>
      <c r="M123" s="276"/>
      <c r="N123" s="266">
        <v>100</v>
      </c>
      <c r="O123" s="266"/>
      <c r="P123" s="266"/>
      <c r="Q123" s="266"/>
      <c r="R123" s="266"/>
      <c r="S123" s="266"/>
      <c r="T123" s="267"/>
    </row>
    <row r="124" spans="1:20" ht="16.5" customHeight="1">
      <c r="A124" s="83"/>
      <c r="B124" s="169" t="s">
        <v>129</v>
      </c>
      <c r="C124" s="170"/>
      <c r="D124" s="268" t="s">
        <v>132</v>
      </c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70"/>
    </row>
    <row r="125" spans="1:20" ht="17.25" customHeight="1">
      <c r="A125" s="84">
        <v>1</v>
      </c>
      <c r="B125" s="161" t="s">
        <v>5</v>
      </c>
      <c r="C125" s="161"/>
      <c r="D125" s="161"/>
      <c r="E125" s="161"/>
      <c r="F125" s="161"/>
      <c r="G125" s="161"/>
      <c r="H125" s="79"/>
      <c r="I125" s="79"/>
      <c r="J125" s="79"/>
      <c r="K125" s="79"/>
      <c r="L125" s="79"/>
      <c r="M125" s="79"/>
      <c r="N125" s="261"/>
      <c r="O125" s="283"/>
      <c r="P125" s="283"/>
      <c r="Q125" s="283"/>
      <c r="R125" s="283"/>
      <c r="S125" s="283"/>
      <c r="T125" s="66"/>
    </row>
    <row r="126" spans="1:20" ht="54" customHeight="1">
      <c r="A126" s="85"/>
      <c r="B126" s="284">
        <v>4118600</v>
      </c>
      <c r="C126" s="285"/>
      <c r="D126" s="62" t="s">
        <v>133</v>
      </c>
      <c r="E126" s="280" t="s">
        <v>115</v>
      </c>
      <c r="F126" s="281"/>
      <c r="G126" s="281"/>
      <c r="H126" s="281"/>
      <c r="I126" s="102" t="s">
        <v>134</v>
      </c>
      <c r="J126" s="133"/>
      <c r="K126" s="133"/>
      <c r="L126" s="133"/>
      <c r="M126" s="134"/>
      <c r="N126" s="286">
        <v>491.55</v>
      </c>
      <c r="O126" s="286"/>
      <c r="P126" s="286"/>
      <c r="Q126" s="286"/>
      <c r="R126" s="286"/>
      <c r="S126" s="286"/>
      <c r="T126" s="287"/>
    </row>
    <row r="127" spans="1:20" ht="17.25" customHeight="1">
      <c r="A127" s="86">
        <v>2</v>
      </c>
      <c r="B127" s="282" t="s">
        <v>6</v>
      </c>
      <c r="C127" s="168"/>
      <c r="D127" s="168"/>
      <c r="E127" s="168"/>
      <c r="F127" s="168"/>
      <c r="G127" s="168"/>
      <c r="H127" s="168"/>
      <c r="I127" s="80"/>
      <c r="J127" s="81"/>
      <c r="K127" s="81"/>
      <c r="L127" s="81"/>
      <c r="M127" s="82"/>
      <c r="N127" s="260"/>
      <c r="O127" s="260"/>
      <c r="P127" s="260"/>
      <c r="Q127" s="260"/>
      <c r="R127" s="260"/>
      <c r="S127" s="260"/>
      <c r="T127" s="72"/>
    </row>
    <row r="128" spans="1:20" ht="51.75" customHeight="1">
      <c r="A128" s="85"/>
      <c r="B128" s="284">
        <v>4118600</v>
      </c>
      <c r="C128" s="285"/>
      <c r="D128" s="62" t="s">
        <v>135</v>
      </c>
      <c r="E128" s="288" t="s">
        <v>10</v>
      </c>
      <c r="F128" s="289"/>
      <c r="G128" s="289"/>
      <c r="H128" s="289"/>
      <c r="I128" s="290" t="s">
        <v>125</v>
      </c>
      <c r="J128" s="291"/>
      <c r="K128" s="291"/>
      <c r="L128" s="291"/>
      <c r="M128" s="292"/>
      <c r="N128" s="293">
        <v>12</v>
      </c>
      <c r="O128" s="293"/>
      <c r="P128" s="293"/>
      <c r="Q128" s="293"/>
      <c r="R128" s="293"/>
      <c r="S128" s="293"/>
      <c r="T128" s="294"/>
    </row>
    <row r="129" spans="1:20" ht="17.25" customHeight="1">
      <c r="A129" s="86">
        <v>3</v>
      </c>
      <c r="B129" s="167" t="s">
        <v>32</v>
      </c>
      <c r="C129" s="168"/>
      <c r="D129" s="168"/>
      <c r="E129" s="168"/>
      <c r="F129" s="168"/>
      <c r="G129" s="168"/>
      <c r="H129" s="168"/>
      <c r="I129" s="80"/>
      <c r="J129" s="81"/>
      <c r="K129" s="81"/>
      <c r="L129" s="81"/>
      <c r="M129" s="82"/>
      <c r="N129" s="260"/>
      <c r="O129" s="260"/>
      <c r="P129" s="260"/>
      <c r="Q129" s="260"/>
      <c r="R129" s="260"/>
      <c r="S129" s="260"/>
      <c r="T129" s="72"/>
    </row>
    <row r="130" spans="1:20" ht="54" customHeight="1">
      <c r="A130" s="85"/>
      <c r="B130" s="295">
        <v>4118600</v>
      </c>
      <c r="C130" s="296"/>
      <c r="D130" s="62" t="s">
        <v>136</v>
      </c>
      <c r="E130" s="288" t="s">
        <v>95</v>
      </c>
      <c r="F130" s="289"/>
      <c r="G130" s="289"/>
      <c r="H130" s="289"/>
      <c r="I130" s="290" t="s">
        <v>97</v>
      </c>
      <c r="J130" s="291"/>
      <c r="K130" s="291"/>
      <c r="L130" s="291"/>
      <c r="M130" s="292"/>
      <c r="N130" s="297">
        <f>N126/N128*1000</f>
        <v>40962.5</v>
      </c>
      <c r="O130" s="297"/>
      <c r="P130" s="297"/>
      <c r="Q130" s="297"/>
      <c r="R130" s="297"/>
      <c r="S130" s="297"/>
      <c r="T130" s="298"/>
    </row>
    <row r="131" spans="1:20" ht="17.25" customHeight="1">
      <c r="A131" s="85">
        <v>4</v>
      </c>
      <c r="B131" s="166" t="s">
        <v>44</v>
      </c>
      <c r="C131" s="161"/>
      <c r="D131" s="161"/>
      <c r="E131" s="161"/>
      <c r="F131" s="161"/>
      <c r="G131" s="161"/>
      <c r="H131" s="161"/>
      <c r="I131" s="290"/>
      <c r="J131" s="291"/>
      <c r="K131" s="291"/>
      <c r="L131" s="291"/>
      <c r="M131" s="292"/>
      <c r="N131" s="261"/>
      <c r="O131" s="261"/>
      <c r="P131" s="261"/>
      <c r="Q131" s="261"/>
      <c r="R131" s="261"/>
      <c r="S131" s="261"/>
      <c r="T131" s="66"/>
    </row>
    <row r="132" spans="1:20" ht="40.5" customHeight="1">
      <c r="A132" s="87"/>
      <c r="B132" s="284">
        <v>4118600</v>
      </c>
      <c r="C132" s="285"/>
      <c r="D132" s="69" t="s">
        <v>137</v>
      </c>
      <c r="E132" s="299" t="s">
        <v>96</v>
      </c>
      <c r="F132" s="300"/>
      <c r="G132" s="300"/>
      <c r="H132" s="300"/>
      <c r="I132" s="301" t="s">
        <v>97</v>
      </c>
      <c r="J132" s="302"/>
      <c r="K132" s="302"/>
      <c r="L132" s="302"/>
      <c r="M132" s="303"/>
      <c r="N132" s="266">
        <v>100</v>
      </c>
      <c r="O132" s="266"/>
      <c r="P132" s="266"/>
      <c r="Q132" s="266"/>
      <c r="R132" s="266"/>
      <c r="S132" s="266"/>
      <c r="T132" s="267"/>
    </row>
    <row r="133" spans="1:20" ht="21" customHeight="1">
      <c r="A133" s="89"/>
      <c r="B133" s="90"/>
      <c r="C133" s="90"/>
      <c r="D133" s="91"/>
      <c r="E133" s="92"/>
      <c r="F133" s="92"/>
      <c r="G133" s="92"/>
      <c r="H133" s="92"/>
      <c r="I133" s="93"/>
      <c r="J133" s="93"/>
      <c r="K133" s="93"/>
      <c r="L133" s="93"/>
      <c r="M133" s="93"/>
      <c r="N133" s="88"/>
      <c r="O133" s="88"/>
      <c r="P133" s="88"/>
      <c r="Q133" s="88"/>
      <c r="R133" s="88"/>
      <c r="S133" s="88"/>
      <c r="T133" s="88"/>
    </row>
    <row r="134" spans="1:11" ht="17.25" customHeight="1">
      <c r="A134" s="7" t="s">
        <v>101</v>
      </c>
      <c r="B134" s="233" t="s">
        <v>113</v>
      </c>
      <c r="C134" s="233"/>
      <c r="D134" s="233"/>
      <c r="E134" s="233"/>
      <c r="F134" s="233"/>
      <c r="G134" s="233"/>
      <c r="H134" s="233"/>
      <c r="I134" s="233"/>
      <c r="J134" s="233"/>
      <c r="K134" s="233"/>
    </row>
    <row r="135" spans="24:29" ht="3" customHeight="1">
      <c r="X135" s="260"/>
      <c r="Y135" s="260"/>
      <c r="Z135" s="260"/>
      <c r="AA135" s="260"/>
      <c r="AB135" s="260"/>
      <c r="AC135" s="260"/>
    </row>
    <row r="136" spans="10:29" ht="16.5" customHeight="1">
      <c r="J136" t="s">
        <v>81</v>
      </c>
      <c r="W136" s="18"/>
      <c r="X136" s="260"/>
      <c r="Y136" s="260"/>
      <c r="Z136" s="260"/>
      <c r="AA136" s="260"/>
      <c r="AB136" s="260"/>
      <c r="AC136" s="260"/>
    </row>
    <row r="137" spans="1:29" ht="56.25" customHeight="1">
      <c r="A137" s="130" t="s">
        <v>102</v>
      </c>
      <c r="B137" s="131" t="s">
        <v>103</v>
      </c>
      <c r="C137" s="132"/>
      <c r="D137" s="116" t="s">
        <v>118</v>
      </c>
      <c r="E137" s="113" t="s">
        <v>19</v>
      </c>
      <c r="F137" s="107"/>
      <c r="G137" s="107"/>
      <c r="H137" s="108"/>
      <c r="I137" s="125" t="s">
        <v>21</v>
      </c>
      <c r="J137" s="126"/>
      <c r="K137" s="127"/>
      <c r="L137" s="113" t="s">
        <v>20</v>
      </c>
      <c r="M137" s="107"/>
      <c r="N137" s="108"/>
      <c r="O137" s="105" t="s">
        <v>104</v>
      </c>
      <c r="P137" s="106"/>
      <c r="Q137" s="106"/>
      <c r="R137" s="106"/>
      <c r="S137" s="106"/>
      <c r="T137" s="106"/>
      <c r="W137" s="76"/>
      <c r="X137" s="260"/>
      <c r="Y137" s="260"/>
      <c r="Z137" s="260"/>
      <c r="AA137" s="260"/>
      <c r="AB137" s="260"/>
      <c r="AC137" s="260"/>
    </row>
    <row r="138" spans="1:29" ht="27.75" customHeight="1">
      <c r="A138" s="130"/>
      <c r="B138" s="114"/>
      <c r="C138" s="115"/>
      <c r="D138" s="117"/>
      <c r="E138" s="9" t="s">
        <v>82</v>
      </c>
      <c r="F138" s="9" t="s">
        <v>83</v>
      </c>
      <c r="G138" s="109" t="s">
        <v>84</v>
      </c>
      <c r="H138" s="110"/>
      <c r="I138" s="9" t="s">
        <v>82</v>
      </c>
      <c r="J138" s="9" t="s">
        <v>83</v>
      </c>
      <c r="K138" s="9" t="s">
        <v>84</v>
      </c>
      <c r="L138" s="9" t="s">
        <v>82</v>
      </c>
      <c r="M138" s="9" t="s">
        <v>83</v>
      </c>
      <c r="N138" s="9" t="s">
        <v>84</v>
      </c>
      <c r="O138" s="106"/>
      <c r="P138" s="106"/>
      <c r="Q138" s="106"/>
      <c r="R138" s="106"/>
      <c r="S138" s="106"/>
      <c r="T138" s="106"/>
      <c r="W138" s="76"/>
      <c r="X138" s="260"/>
      <c r="Y138" s="260"/>
      <c r="Z138" s="260"/>
      <c r="AA138" s="260"/>
      <c r="AB138" s="260"/>
      <c r="AC138" s="260"/>
    </row>
    <row r="139" spans="1:29" ht="12" customHeight="1">
      <c r="A139" s="10">
        <v>1</v>
      </c>
      <c r="B139" s="111">
        <v>2</v>
      </c>
      <c r="C139" s="111"/>
      <c r="D139" s="48">
        <v>3</v>
      </c>
      <c r="E139" s="8">
        <v>4</v>
      </c>
      <c r="F139" s="8">
        <v>5</v>
      </c>
      <c r="G139" s="112">
        <v>6</v>
      </c>
      <c r="H139" s="104"/>
      <c r="I139" s="8">
        <v>7</v>
      </c>
      <c r="J139" s="8">
        <v>8</v>
      </c>
      <c r="K139" s="8">
        <v>9</v>
      </c>
      <c r="L139" s="8">
        <v>10</v>
      </c>
      <c r="M139" s="8">
        <v>11</v>
      </c>
      <c r="N139" s="8">
        <v>12</v>
      </c>
      <c r="O139" s="235">
        <v>13</v>
      </c>
      <c r="P139" s="234"/>
      <c r="Q139" s="234"/>
      <c r="R139" s="234"/>
      <c r="S139" s="234"/>
      <c r="T139" s="234"/>
      <c r="X139" s="260"/>
      <c r="Y139" s="260"/>
      <c r="Z139" s="260"/>
      <c r="AA139" s="260"/>
      <c r="AB139" s="260"/>
      <c r="AC139" s="260"/>
    </row>
    <row r="140" spans="1:29" ht="15.75" customHeight="1">
      <c r="A140" s="10"/>
      <c r="B140" s="119"/>
      <c r="C140" s="119"/>
      <c r="D140" s="47"/>
      <c r="E140" s="20" t="s">
        <v>93</v>
      </c>
      <c r="F140" s="20" t="s">
        <v>93</v>
      </c>
      <c r="G140" s="128" t="s">
        <v>93</v>
      </c>
      <c r="H140" s="129"/>
      <c r="I140" s="20" t="s">
        <v>93</v>
      </c>
      <c r="J140" s="20" t="s">
        <v>93</v>
      </c>
      <c r="K140" s="20" t="s">
        <v>93</v>
      </c>
      <c r="L140" s="20" t="s">
        <v>93</v>
      </c>
      <c r="M140" s="20" t="s">
        <v>93</v>
      </c>
      <c r="N140" s="20" t="s">
        <v>93</v>
      </c>
      <c r="O140" s="125" t="s">
        <v>93</v>
      </c>
      <c r="P140" s="126"/>
      <c r="Q140" s="126"/>
      <c r="R140" s="126"/>
      <c r="S140" s="126"/>
      <c r="T140" s="127"/>
      <c r="X140" s="260"/>
      <c r="Y140" s="260"/>
      <c r="Z140" s="260"/>
      <c r="AA140" s="260"/>
      <c r="AB140" s="260"/>
      <c r="AC140" s="260"/>
    </row>
    <row r="141" spans="1:29" ht="15.75" customHeight="1">
      <c r="A141" s="10"/>
      <c r="B141" s="119"/>
      <c r="C141" s="119"/>
      <c r="D141" s="47"/>
      <c r="E141" s="20" t="s">
        <v>93</v>
      </c>
      <c r="F141" s="20" t="s">
        <v>93</v>
      </c>
      <c r="G141" s="128" t="s">
        <v>87</v>
      </c>
      <c r="H141" s="129"/>
      <c r="I141" s="20" t="s">
        <v>93</v>
      </c>
      <c r="J141" s="20" t="s">
        <v>87</v>
      </c>
      <c r="K141" s="20" t="s">
        <v>93</v>
      </c>
      <c r="L141" s="20" t="s">
        <v>93</v>
      </c>
      <c r="M141" s="20" t="s">
        <v>87</v>
      </c>
      <c r="N141" s="20" t="s">
        <v>93</v>
      </c>
      <c r="O141" s="125" t="s">
        <v>93</v>
      </c>
      <c r="P141" s="126"/>
      <c r="Q141" s="126"/>
      <c r="R141" s="126"/>
      <c r="S141" s="126"/>
      <c r="T141" s="127"/>
      <c r="X141" s="260"/>
      <c r="Y141" s="260"/>
      <c r="Z141" s="260"/>
      <c r="AA141" s="260"/>
      <c r="AB141" s="260"/>
      <c r="AC141" s="260"/>
    </row>
    <row r="142" spans="1:29" ht="14.25" customHeight="1">
      <c r="A142" s="10"/>
      <c r="B142" s="119"/>
      <c r="C142" s="119"/>
      <c r="D142" s="47"/>
      <c r="E142" s="20" t="s">
        <v>87</v>
      </c>
      <c r="F142" s="20" t="s">
        <v>93</v>
      </c>
      <c r="G142" s="128" t="s">
        <v>93</v>
      </c>
      <c r="H142" s="129"/>
      <c r="I142" s="20" t="s">
        <v>87</v>
      </c>
      <c r="J142" s="20" t="s">
        <v>93</v>
      </c>
      <c r="K142" s="20" t="s">
        <v>93</v>
      </c>
      <c r="L142" s="20" t="s">
        <v>87</v>
      </c>
      <c r="M142" s="20" t="s">
        <v>93</v>
      </c>
      <c r="N142" s="20" t="s">
        <v>93</v>
      </c>
      <c r="O142" s="125" t="s">
        <v>93</v>
      </c>
      <c r="P142" s="126"/>
      <c r="Q142" s="126"/>
      <c r="R142" s="126"/>
      <c r="S142" s="126"/>
      <c r="T142" s="127"/>
      <c r="X142" s="260"/>
      <c r="Y142" s="260"/>
      <c r="Z142" s="260"/>
      <c r="AA142" s="260"/>
      <c r="AB142" s="260"/>
      <c r="AC142" s="260"/>
    </row>
    <row r="143" spans="1:29" ht="18.75" customHeight="1">
      <c r="A143" s="10"/>
      <c r="B143" s="119"/>
      <c r="C143" s="119"/>
      <c r="D143" s="47"/>
      <c r="E143" s="20" t="s">
        <v>87</v>
      </c>
      <c r="F143" s="20" t="s">
        <v>93</v>
      </c>
      <c r="G143" s="128" t="s">
        <v>93</v>
      </c>
      <c r="H143" s="129"/>
      <c r="I143" s="20" t="s">
        <v>87</v>
      </c>
      <c r="J143" s="20" t="s">
        <v>93</v>
      </c>
      <c r="K143" s="20" t="s">
        <v>93</v>
      </c>
      <c r="L143" s="20" t="s">
        <v>87</v>
      </c>
      <c r="M143" s="20" t="s">
        <v>93</v>
      </c>
      <c r="N143" s="20" t="s">
        <v>93</v>
      </c>
      <c r="O143" s="125" t="s">
        <v>93</v>
      </c>
      <c r="P143" s="126"/>
      <c r="Q143" s="126"/>
      <c r="R143" s="126"/>
      <c r="S143" s="126"/>
      <c r="T143" s="127"/>
      <c r="X143" s="260"/>
      <c r="Y143" s="260"/>
      <c r="Z143" s="260"/>
      <c r="AA143" s="260"/>
      <c r="AB143" s="260"/>
      <c r="AC143" s="260"/>
    </row>
    <row r="144" spans="1:20" ht="12.75" customHeight="1">
      <c r="A144" s="10"/>
      <c r="B144" s="119"/>
      <c r="C144" s="119"/>
      <c r="D144" s="47"/>
      <c r="E144" s="20" t="s">
        <v>87</v>
      </c>
      <c r="F144" s="20" t="s">
        <v>93</v>
      </c>
      <c r="G144" s="128" t="s">
        <v>93</v>
      </c>
      <c r="H144" s="129"/>
      <c r="I144" s="20" t="s">
        <v>87</v>
      </c>
      <c r="J144" s="20" t="s">
        <v>93</v>
      </c>
      <c r="K144" s="20" t="s">
        <v>93</v>
      </c>
      <c r="L144" s="20" t="s">
        <v>87</v>
      </c>
      <c r="M144" s="20" t="s">
        <v>93</v>
      </c>
      <c r="N144" s="20" t="s">
        <v>93</v>
      </c>
      <c r="O144" s="125" t="s">
        <v>93</v>
      </c>
      <c r="P144" s="126"/>
      <c r="Q144" s="126"/>
      <c r="R144" s="126"/>
      <c r="S144" s="126"/>
      <c r="T144" s="127"/>
    </row>
    <row r="145" spans="1:20" ht="12.75" customHeight="1">
      <c r="A145" s="10"/>
      <c r="B145" s="119"/>
      <c r="C145" s="119"/>
      <c r="D145" s="47"/>
      <c r="E145" s="20" t="s">
        <v>87</v>
      </c>
      <c r="F145" s="20" t="s">
        <v>93</v>
      </c>
      <c r="G145" s="128" t="s">
        <v>93</v>
      </c>
      <c r="H145" s="129"/>
      <c r="I145" s="20" t="s">
        <v>87</v>
      </c>
      <c r="J145" s="20" t="s">
        <v>93</v>
      </c>
      <c r="K145" s="20" t="s">
        <v>93</v>
      </c>
      <c r="L145" s="20" t="s">
        <v>87</v>
      </c>
      <c r="M145" s="20" t="s">
        <v>93</v>
      </c>
      <c r="N145" s="20" t="s">
        <v>93</v>
      </c>
      <c r="O145" s="125" t="s">
        <v>93</v>
      </c>
      <c r="P145" s="126"/>
      <c r="Q145" s="126"/>
      <c r="R145" s="126"/>
      <c r="S145" s="126"/>
      <c r="T145" s="127"/>
    </row>
    <row r="146" spans="1:20" ht="15.75" customHeight="1">
      <c r="A146" s="33"/>
      <c r="B146" s="123" t="s">
        <v>31</v>
      </c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57"/>
    </row>
    <row r="147" spans="2:20" ht="11.25" customHeight="1">
      <c r="B147" s="120" t="s">
        <v>22</v>
      </c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</row>
    <row r="148" spans="2:20" ht="12.75" customHeight="1">
      <c r="B148" s="118" t="s">
        <v>23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</row>
    <row r="149" spans="2:20" ht="4.5" customHeight="1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2:20" ht="6" customHeight="1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2:20" ht="12" customHeight="1">
      <c r="B151" t="s">
        <v>24</v>
      </c>
      <c r="O151" s="124"/>
      <c r="P151" s="124"/>
      <c r="R151" s="122" t="s">
        <v>25</v>
      </c>
      <c r="S151" s="122"/>
      <c r="T151" s="122"/>
    </row>
    <row r="152" spans="15:20" ht="17.25" customHeight="1">
      <c r="O152" s="121" t="s">
        <v>90</v>
      </c>
      <c r="P152" s="121"/>
      <c r="R152" s="121" t="s">
        <v>89</v>
      </c>
      <c r="S152" s="121"/>
      <c r="T152" s="121"/>
    </row>
    <row r="153" spans="18:20" ht="3.75" customHeight="1">
      <c r="R153" s="12"/>
      <c r="S153" s="12"/>
      <c r="T153" s="12"/>
    </row>
    <row r="154" ht="13.5" customHeight="1">
      <c r="B154" t="s">
        <v>88</v>
      </c>
    </row>
    <row r="155" spans="2:20" ht="13.5" customHeight="1">
      <c r="B155" t="s">
        <v>64</v>
      </c>
      <c r="O155" s="124"/>
      <c r="P155" s="124"/>
      <c r="R155" s="122" t="s">
        <v>61</v>
      </c>
      <c r="S155" s="122"/>
      <c r="T155" s="122"/>
    </row>
    <row r="156" spans="15:20" ht="12.75">
      <c r="O156" s="121" t="s">
        <v>90</v>
      </c>
      <c r="P156" s="121"/>
      <c r="R156" s="121" t="s">
        <v>89</v>
      </c>
      <c r="S156" s="121"/>
      <c r="T156" s="121"/>
    </row>
    <row r="157" spans="1:20" ht="3" customHeight="1">
      <c r="A157" s="33"/>
      <c r="B157" s="53"/>
      <c r="C157" s="53"/>
      <c r="D157" s="44"/>
      <c r="E157" s="32"/>
      <c r="F157" s="32"/>
      <c r="G157" s="32"/>
      <c r="H157" s="32"/>
      <c r="I157" s="45"/>
      <c r="J157" s="45"/>
      <c r="K157" s="46"/>
      <c r="L157" s="46"/>
      <c r="M157" s="46"/>
      <c r="N157" s="46"/>
      <c r="O157" s="45"/>
      <c r="P157" s="45"/>
      <c r="Q157" s="46"/>
      <c r="R157" s="46"/>
      <c r="S157" s="46"/>
      <c r="T157" s="46"/>
    </row>
    <row r="158" spans="1:20" ht="12.75">
      <c r="A158" s="33"/>
      <c r="B158" s="118" t="s">
        <v>148</v>
      </c>
      <c r="C158" s="118"/>
      <c r="D158" s="118"/>
      <c r="E158" s="32"/>
      <c r="F158" s="32"/>
      <c r="G158" s="32"/>
      <c r="H158" s="32"/>
      <c r="I158" s="45"/>
      <c r="J158" s="45"/>
      <c r="K158" s="46"/>
      <c r="L158" s="46"/>
      <c r="M158" s="46"/>
      <c r="N158" s="46"/>
      <c r="O158" s="45"/>
      <c r="P158" s="45"/>
      <c r="Q158" s="46"/>
      <c r="R158" s="46"/>
      <c r="S158" s="46"/>
      <c r="T158" s="46"/>
    </row>
    <row r="159" spans="1:20" ht="12.75">
      <c r="A159" s="33"/>
      <c r="B159" s="118" t="s">
        <v>126</v>
      </c>
      <c r="C159" s="118"/>
      <c r="D159" s="44"/>
      <c r="E159" s="32"/>
      <c r="F159" s="32"/>
      <c r="G159" s="32"/>
      <c r="H159" s="32"/>
      <c r="I159" s="45"/>
      <c r="J159" s="45"/>
      <c r="K159" s="46"/>
      <c r="L159" s="46"/>
      <c r="M159" s="46"/>
      <c r="N159" s="46"/>
      <c r="O159" s="45"/>
      <c r="P159" s="45"/>
      <c r="Q159" s="46"/>
      <c r="R159" s="46"/>
      <c r="S159" s="46"/>
      <c r="T159" s="46"/>
    </row>
    <row r="160" spans="1:20" ht="12.75">
      <c r="A160" s="33"/>
      <c r="B160" s="53"/>
      <c r="C160" s="53"/>
      <c r="D160" s="44"/>
      <c r="E160" s="32"/>
      <c r="F160" s="32"/>
      <c r="G160" s="32"/>
      <c r="H160" s="32"/>
      <c r="I160" s="45"/>
      <c r="J160" s="45"/>
      <c r="K160" s="46"/>
      <c r="L160" s="46"/>
      <c r="M160" s="46"/>
      <c r="N160" s="46"/>
      <c r="O160" s="45"/>
      <c r="P160" s="45"/>
      <c r="Q160" s="46"/>
      <c r="R160" s="46"/>
      <c r="S160" s="46"/>
      <c r="T160" s="46"/>
    </row>
    <row r="161" spans="1:20" ht="12" customHeight="1">
      <c r="A161" s="33"/>
      <c r="B161" s="53"/>
      <c r="C161" s="53"/>
      <c r="D161" s="44"/>
      <c r="E161" s="32"/>
      <c r="F161" s="32"/>
      <c r="G161" s="32"/>
      <c r="H161" s="32"/>
      <c r="I161" s="45"/>
      <c r="J161" s="45"/>
      <c r="K161" s="46"/>
      <c r="L161" s="46"/>
      <c r="M161" s="46"/>
      <c r="N161" s="46"/>
      <c r="O161" s="45"/>
      <c r="P161" s="45"/>
      <c r="Q161" s="46"/>
      <c r="R161" s="46"/>
      <c r="S161" s="46"/>
      <c r="T161" s="46"/>
    </row>
    <row r="162" spans="1:20" ht="15" customHeight="1">
      <c r="A162" s="33"/>
      <c r="B162" s="56"/>
      <c r="C162" s="56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2:3" ht="12.75" customHeight="1">
      <c r="B163" s="43"/>
      <c r="C163" s="43"/>
    </row>
    <row r="164" ht="16.5" customHeight="1"/>
    <row r="165" ht="12.75" customHeight="1"/>
    <row r="166" ht="15.75" customHeight="1"/>
    <row r="167" ht="12" customHeight="1"/>
    <row r="168" ht="12.75" customHeight="1"/>
    <row r="169" ht="13.5" customHeight="1"/>
    <row r="170" ht="6" customHeight="1"/>
    <row r="171" ht="12" customHeight="1"/>
    <row r="172" ht="18" customHeight="1"/>
    <row r="173" ht="12.75" customHeight="1"/>
    <row r="174" ht="17.25" customHeight="1"/>
    <row r="175" ht="15" customHeight="1"/>
    <row r="176" ht="12.75" customHeight="1"/>
    <row r="177" ht="9.75" customHeight="1"/>
    <row r="178" ht="15.75" customHeight="1"/>
    <row r="179" ht="12" customHeight="1"/>
    <row r="180" ht="19.5" customHeight="1"/>
    <row r="181" ht="28.5" customHeight="1"/>
  </sheetData>
  <sheetProtection/>
  <mergeCells count="334">
    <mergeCell ref="I121:M121"/>
    <mergeCell ref="E121:H121"/>
    <mergeCell ref="B121:C121"/>
    <mergeCell ref="N121:T121"/>
    <mergeCell ref="B118:C118"/>
    <mergeCell ref="E118:H118"/>
    <mergeCell ref="I118:M118"/>
    <mergeCell ref="O118:T118"/>
    <mergeCell ref="B131:H131"/>
    <mergeCell ref="I131:M131"/>
    <mergeCell ref="N131:S131"/>
    <mergeCell ref="B132:C132"/>
    <mergeCell ref="E132:H132"/>
    <mergeCell ref="I132:M132"/>
    <mergeCell ref="N132:T132"/>
    <mergeCell ref="B129:H129"/>
    <mergeCell ref="N129:S129"/>
    <mergeCell ref="B130:C130"/>
    <mergeCell ref="E130:H130"/>
    <mergeCell ref="I130:M130"/>
    <mergeCell ref="N130:T130"/>
    <mergeCell ref="B127:H127"/>
    <mergeCell ref="N127:S127"/>
    <mergeCell ref="B128:C128"/>
    <mergeCell ref="E128:H128"/>
    <mergeCell ref="I128:M128"/>
    <mergeCell ref="N128:T128"/>
    <mergeCell ref="B126:C126"/>
    <mergeCell ref="E126:H126"/>
    <mergeCell ref="I126:M126"/>
    <mergeCell ref="N126:T126"/>
    <mergeCell ref="B124:C124"/>
    <mergeCell ref="D124:T124"/>
    <mergeCell ref="B125:G125"/>
    <mergeCell ref="N125:S125"/>
    <mergeCell ref="I107:M107"/>
    <mergeCell ref="B134:K134"/>
    <mergeCell ref="I137:K137"/>
    <mergeCell ref="I120:M120"/>
    <mergeCell ref="I123:M123"/>
    <mergeCell ref="I117:M117"/>
    <mergeCell ref="I115:M115"/>
    <mergeCell ref="I109:M109"/>
    <mergeCell ref="E115:H115"/>
    <mergeCell ref="B116:H116"/>
    <mergeCell ref="O107:T107"/>
    <mergeCell ref="X136:AC136"/>
    <mergeCell ref="X135:AC135"/>
    <mergeCell ref="O111:T111"/>
    <mergeCell ref="N120:T120"/>
    <mergeCell ref="N123:T123"/>
    <mergeCell ref="D113:T113"/>
    <mergeCell ref="I122:M122"/>
    <mergeCell ref="I112:M112"/>
    <mergeCell ref="N115:T115"/>
    <mergeCell ref="X138:AC138"/>
    <mergeCell ref="O139:T139"/>
    <mergeCell ref="O112:T112"/>
    <mergeCell ref="N119:S119"/>
    <mergeCell ref="N122:S122"/>
    <mergeCell ref="N116:S116"/>
    <mergeCell ref="N114:S114"/>
    <mergeCell ref="X137:AC137"/>
    <mergeCell ref="N117:T117"/>
    <mergeCell ref="L137:N137"/>
    <mergeCell ref="O105:T105"/>
    <mergeCell ref="I97:M97"/>
    <mergeCell ref="B105:C105"/>
    <mergeCell ref="X143:AC143"/>
    <mergeCell ref="X142:AC142"/>
    <mergeCell ref="X141:AC141"/>
    <mergeCell ref="X139:AC139"/>
    <mergeCell ref="X140:AC140"/>
    <mergeCell ref="I110:M110"/>
    <mergeCell ref="I111:M111"/>
    <mergeCell ref="O110:T110"/>
    <mergeCell ref="I108:M108"/>
    <mergeCell ref="B94:D94"/>
    <mergeCell ref="O108:T108"/>
    <mergeCell ref="O109:T109"/>
    <mergeCell ref="E103:H103"/>
    <mergeCell ref="O103:T103"/>
    <mergeCell ref="O96:T96"/>
    <mergeCell ref="E101:H101"/>
    <mergeCell ref="B101:C101"/>
    <mergeCell ref="O92:T92"/>
    <mergeCell ref="O93:T93"/>
    <mergeCell ref="O102:T102"/>
    <mergeCell ref="O100:T100"/>
    <mergeCell ref="O101:T101"/>
    <mergeCell ref="O94:T94"/>
    <mergeCell ref="O95:T95"/>
    <mergeCell ref="B95:C95"/>
    <mergeCell ref="B93:C93"/>
    <mergeCell ref="B100:D100"/>
    <mergeCell ref="I102:M102"/>
    <mergeCell ref="B96:C96"/>
    <mergeCell ref="B97:D97"/>
    <mergeCell ref="I98:M98"/>
    <mergeCell ref="E94:H94"/>
    <mergeCell ref="I94:M94"/>
    <mergeCell ref="E96:H96"/>
    <mergeCell ref="O106:T106"/>
    <mergeCell ref="I95:M95"/>
    <mergeCell ref="E100:H100"/>
    <mergeCell ref="I100:M100"/>
    <mergeCell ref="E95:H95"/>
    <mergeCell ref="I105:M105"/>
    <mergeCell ref="I103:M103"/>
    <mergeCell ref="I106:M106"/>
    <mergeCell ref="I101:M101"/>
    <mergeCell ref="E104:H104"/>
    <mergeCell ref="S69:T69"/>
    <mergeCell ref="B104:D104"/>
    <mergeCell ref="A99:T99"/>
    <mergeCell ref="I104:M104"/>
    <mergeCell ref="B102:C102"/>
    <mergeCell ref="I92:M92"/>
    <mergeCell ref="B89:D89"/>
    <mergeCell ref="S71:T71"/>
    <mergeCell ref="Q71:R71"/>
    <mergeCell ref="Q69:R69"/>
    <mergeCell ref="S80:T80"/>
    <mergeCell ref="O78:R78"/>
    <mergeCell ref="O91:T91"/>
    <mergeCell ref="I81:J81"/>
    <mergeCell ref="O87:T87"/>
    <mergeCell ref="S79:T79"/>
    <mergeCell ref="S78:T78"/>
    <mergeCell ref="A79:H79"/>
    <mergeCell ref="A77:H77"/>
    <mergeCell ref="K81:N81"/>
    <mergeCell ref="K79:N79"/>
    <mergeCell ref="K77:N77"/>
    <mergeCell ref="A80:H80"/>
    <mergeCell ref="A85:A86"/>
    <mergeCell ref="B98:C98"/>
    <mergeCell ref="A88:T88"/>
    <mergeCell ref="B91:D91"/>
    <mergeCell ref="B90:C90"/>
    <mergeCell ref="O98:T98"/>
    <mergeCell ref="O97:T97"/>
    <mergeCell ref="I87:M87"/>
    <mergeCell ref="I90:M90"/>
    <mergeCell ref="E93:H93"/>
    <mergeCell ref="D85:D86"/>
    <mergeCell ref="I80:J80"/>
    <mergeCell ref="B103:C103"/>
    <mergeCell ref="B87:C87"/>
    <mergeCell ref="E87:H87"/>
    <mergeCell ref="A81:H81"/>
    <mergeCell ref="B85:C86"/>
    <mergeCell ref="I96:M96"/>
    <mergeCell ref="E85:H86"/>
    <mergeCell ref="I93:M93"/>
    <mergeCell ref="E105:H105"/>
    <mergeCell ref="E102:H102"/>
    <mergeCell ref="E107:H107"/>
    <mergeCell ref="E97:H97"/>
    <mergeCell ref="E98:H98"/>
    <mergeCell ref="E106:H106"/>
    <mergeCell ref="E92:H92"/>
    <mergeCell ref="I91:M91"/>
    <mergeCell ref="E91:H91"/>
    <mergeCell ref="E90:H90"/>
    <mergeCell ref="O104:T104"/>
    <mergeCell ref="S81:T81"/>
    <mergeCell ref="I85:N86"/>
    <mergeCell ref="O85:T86"/>
    <mergeCell ref="O90:T90"/>
    <mergeCell ref="I89:N89"/>
    <mergeCell ref="O89:T89"/>
    <mergeCell ref="B83:T83"/>
    <mergeCell ref="E89:H89"/>
    <mergeCell ref="B92:C92"/>
    <mergeCell ref="B74:P74"/>
    <mergeCell ref="O81:R81"/>
    <mergeCell ref="O80:R80"/>
    <mergeCell ref="A76:H76"/>
    <mergeCell ref="I77:J77"/>
    <mergeCell ref="K80:N80"/>
    <mergeCell ref="O79:R79"/>
    <mergeCell ref="O76:R76"/>
    <mergeCell ref="I79:J79"/>
    <mergeCell ref="A78:H78"/>
    <mergeCell ref="I76:J76"/>
    <mergeCell ref="O77:R77"/>
    <mergeCell ref="K78:N78"/>
    <mergeCell ref="S76:T76"/>
    <mergeCell ref="K76:N76"/>
    <mergeCell ref="I78:J78"/>
    <mergeCell ref="S77:T77"/>
    <mergeCell ref="B71:D71"/>
    <mergeCell ref="B69:D69"/>
    <mergeCell ref="O71:P71"/>
    <mergeCell ref="I68:N68"/>
    <mergeCell ref="E68:H68"/>
    <mergeCell ref="E71:H71"/>
    <mergeCell ref="E69:H69"/>
    <mergeCell ref="O69:P69"/>
    <mergeCell ref="I71:N71"/>
    <mergeCell ref="I69:M69"/>
    <mergeCell ref="B68:D68"/>
    <mergeCell ref="Q68:R68"/>
    <mergeCell ref="O68:P68"/>
    <mergeCell ref="B66:D66"/>
    <mergeCell ref="E66:H66"/>
    <mergeCell ref="E67:H67"/>
    <mergeCell ref="B67:D67"/>
    <mergeCell ref="I66:N66"/>
    <mergeCell ref="Q67:R67"/>
    <mergeCell ref="I67:N67"/>
    <mergeCell ref="E65:H65"/>
    <mergeCell ref="O65:P65"/>
    <mergeCell ref="F55:T57"/>
    <mergeCell ref="B59:N59"/>
    <mergeCell ref="E61:T61"/>
    <mergeCell ref="S65:T65"/>
    <mergeCell ref="D54:F54"/>
    <mergeCell ref="B49:L49"/>
    <mergeCell ref="A62:B62"/>
    <mergeCell ref="E62:T62"/>
    <mergeCell ref="B54:C54"/>
    <mergeCell ref="B50:O50"/>
    <mergeCell ref="B55:D55"/>
    <mergeCell ref="S67:T67"/>
    <mergeCell ref="S66:T66"/>
    <mergeCell ref="Q66:R66"/>
    <mergeCell ref="O67:P67"/>
    <mergeCell ref="O66:P66"/>
    <mergeCell ref="B28:C28"/>
    <mergeCell ref="B46:L46"/>
    <mergeCell ref="B31:C31"/>
    <mergeCell ref="B42:G42"/>
    <mergeCell ref="I34:J34"/>
    <mergeCell ref="B44:E44"/>
    <mergeCell ref="H42:R42"/>
    <mergeCell ref="E28:P28"/>
    <mergeCell ref="L36:M36"/>
    <mergeCell ref="B45:E45"/>
    <mergeCell ref="B48:S48"/>
    <mergeCell ref="B27:C27"/>
    <mergeCell ref="P14:T14"/>
    <mergeCell ref="P15:T15"/>
    <mergeCell ref="B25:C25"/>
    <mergeCell ref="P16:T17"/>
    <mergeCell ref="D21:S21"/>
    <mergeCell ref="E27:S27"/>
    <mergeCell ref="E24:S24"/>
    <mergeCell ref="E25:P25"/>
    <mergeCell ref="B24:C24"/>
    <mergeCell ref="P11:T11"/>
    <mergeCell ref="P13:T13"/>
    <mergeCell ref="P12:T12"/>
    <mergeCell ref="P1:T3"/>
    <mergeCell ref="P4:T4"/>
    <mergeCell ref="P5:T6"/>
    <mergeCell ref="P8:T10"/>
    <mergeCell ref="E120:H120"/>
    <mergeCell ref="B107:C107"/>
    <mergeCell ref="B123:C123"/>
    <mergeCell ref="E123:H123"/>
    <mergeCell ref="B122:H122"/>
    <mergeCell ref="E112:H112"/>
    <mergeCell ref="B119:H119"/>
    <mergeCell ref="B115:C115"/>
    <mergeCell ref="B112:C112"/>
    <mergeCell ref="B113:C113"/>
    <mergeCell ref="B117:C117"/>
    <mergeCell ref="E117:H117"/>
    <mergeCell ref="B114:G114"/>
    <mergeCell ref="E108:H108"/>
    <mergeCell ref="B111:D111"/>
    <mergeCell ref="B109:C109"/>
    <mergeCell ref="B110:C110"/>
    <mergeCell ref="E110:H110"/>
    <mergeCell ref="I70:M70"/>
    <mergeCell ref="B70:D70"/>
    <mergeCell ref="E70:H70"/>
    <mergeCell ref="B51:S51"/>
    <mergeCell ref="S70:T70"/>
    <mergeCell ref="O70:P70"/>
    <mergeCell ref="Q70:R70"/>
    <mergeCell ref="S68:T68"/>
    <mergeCell ref="I65:N65"/>
    <mergeCell ref="Q65:R65"/>
    <mergeCell ref="O137:T138"/>
    <mergeCell ref="B30:C30"/>
    <mergeCell ref="B106:C106"/>
    <mergeCell ref="E109:H109"/>
    <mergeCell ref="B65:D65"/>
    <mergeCell ref="B47:K47"/>
    <mergeCell ref="A61:B61"/>
    <mergeCell ref="B120:C120"/>
    <mergeCell ref="B108:D108"/>
    <mergeCell ref="E111:H111"/>
    <mergeCell ref="G141:H141"/>
    <mergeCell ref="B139:C139"/>
    <mergeCell ref="G139:H139"/>
    <mergeCell ref="O140:T140"/>
    <mergeCell ref="O141:T141"/>
    <mergeCell ref="B141:C141"/>
    <mergeCell ref="B140:C140"/>
    <mergeCell ref="G140:H140"/>
    <mergeCell ref="A137:A138"/>
    <mergeCell ref="B137:C138"/>
    <mergeCell ref="D137:D138"/>
    <mergeCell ref="E137:H137"/>
    <mergeCell ref="G138:H138"/>
    <mergeCell ref="B144:C144"/>
    <mergeCell ref="G143:H143"/>
    <mergeCell ref="B142:C142"/>
    <mergeCell ref="B143:C143"/>
    <mergeCell ref="G142:H142"/>
    <mergeCell ref="O144:T144"/>
    <mergeCell ref="O143:T143"/>
    <mergeCell ref="O142:T142"/>
    <mergeCell ref="G144:H144"/>
    <mergeCell ref="R156:T156"/>
    <mergeCell ref="O155:P155"/>
    <mergeCell ref="O145:T145"/>
    <mergeCell ref="O151:P151"/>
    <mergeCell ref="B148:T148"/>
    <mergeCell ref="G145:H145"/>
    <mergeCell ref="B159:C159"/>
    <mergeCell ref="B145:C145"/>
    <mergeCell ref="B158:D158"/>
    <mergeCell ref="B147:T147"/>
    <mergeCell ref="O156:P156"/>
    <mergeCell ref="R155:T155"/>
    <mergeCell ref="R151:T151"/>
    <mergeCell ref="O152:P152"/>
    <mergeCell ref="R152:T152"/>
    <mergeCell ref="B146:S14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2016-08-01T14:40:15Z</cp:lastPrinted>
  <dcterms:created xsi:type="dcterms:W3CDTF">2002-01-01T02:33:01Z</dcterms:created>
  <dcterms:modified xsi:type="dcterms:W3CDTF">2016-08-02T13:06:21Z</dcterms:modified>
  <cp:category/>
  <cp:version/>
  <cp:contentType/>
  <cp:contentStatus/>
</cp:coreProperties>
</file>