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30107" sheetId="15" r:id="rId1"/>
  </sheets>
  <definedNames>
    <definedName name="_xlnm.Print_Area" localSheetId="0">'130107'!$A$1:$Q$140</definedName>
  </definedNames>
  <calcPr calcId="125725"/>
</workbook>
</file>

<file path=xl/calcChain.xml><?xml version="1.0" encoding="utf-8"?>
<calcChain xmlns="http://schemas.openxmlformats.org/spreadsheetml/2006/main">
  <c r="N106" i="15"/>
  <c r="N105" l="1"/>
  <c r="N111" l="1"/>
  <c r="N110"/>
  <c r="N108"/>
  <c r="N101"/>
  <c r="N100"/>
  <c r="N96"/>
  <c r="N95"/>
  <c r="N107"/>
  <c r="J77"/>
  <c r="F77"/>
  <c r="N76"/>
  <c r="N94"/>
  <c r="N104"/>
  <c r="K16"/>
  <c r="N77"/>
</calcChain>
</file>

<file path=xl/sharedStrings.xml><?xml version="1.0" encoding="utf-8"?>
<sst xmlns="http://schemas.openxmlformats.org/spreadsheetml/2006/main" count="186" uniqueCount="148">
  <si>
    <t>Забезпечення розвитку здібностей вихованців дитячо - юнацьких спортивних шкіл в обраному виді спорту, створення умов для фізичного розвитку повноцінного оздоровлення, змістовного відпочинку і дозвілля дітей.</t>
  </si>
  <si>
    <t>утримання та навчально-тренувальна робота  дитячо-юнацьких спортивних шкіл</t>
  </si>
  <si>
    <r>
      <t>Підпрограма:</t>
    </r>
    <r>
      <rPr>
        <sz val="12"/>
        <rFont val="Arial"/>
        <family val="2"/>
        <charset val="204"/>
      </rPr>
      <t xml:space="preserve"> утримання та навчально-тренувальна робота  комунальних дитячо-юнацьких спортивних шкіл.</t>
    </r>
    <r>
      <rPr>
        <b/>
        <i/>
        <sz val="12"/>
        <rFont val="Arial"/>
        <family val="2"/>
        <charset val="204"/>
      </rPr>
      <t xml:space="preserve">                                                               Завдання:</t>
    </r>
    <r>
      <rPr>
        <sz val="12"/>
        <rFont val="Arial"/>
        <family val="2"/>
        <charset val="204"/>
      </rPr>
      <t xml:space="preserve"> 1.  Підготовка спортивного резерву до збірних команд України.  2. Зміцнення здоров"я</t>
    </r>
  </si>
  <si>
    <t>Підпрограма:   Утримання та навчально-тренувальна робота комунальних дитячо-юнацьких спортивних шкіл</t>
  </si>
  <si>
    <t>Завдання:  1. Підготовка спортивного резерву до збірних команд України. 2. Зміцнення здоров"я дітей та молоді, підвищення рівня їх фізичної підготовленості. 3. Розвиток та вдосконалення здібностей  дітей дитячо-юнацькими спортивними школами</t>
  </si>
  <si>
    <t>в тому числі - тренерів</t>
  </si>
  <si>
    <r>
      <t xml:space="preserve">середньорічна кількість учнів  дитячо - юнацьких спортивних шкіл у розрізі їх видів </t>
    </r>
    <r>
      <rPr>
        <b/>
        <i/>
        <sz val="12"/>
        <rFont val="Times New Roman"/>
        <family val="1"/>
        <charset val="204"/>
      </rPr>
      <t>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</si>
  <si>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кількість учнів 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СДЮШОР),  що взяли участь у регіональних спортивних змаганнях</t>
    </r>
  </si>
  <si>
    <t>розрахунок (відношення загальної суми видатків до кількості дитячо - юнацьких спортивних шкіл)</t>
  </si>
  <si>
    <t>розрахунок (відношення фонду оплати праці за відповідний період  до кількості штатних одиниць)</t>
  </si>
  <si>
    <t>розрахунок (відношення видатків на навчально-тренувальну роботу до кількості учнів, які приймуть участь у змаганнях)</t>
  </si>
  <si>
    <t>розрахунок (відношення видатків на забезпечення участі учнів в регіональних змаганнях до кількості учнів які прийняли участь у регіональних спортивних змаганнях)</t>
  </si>
  <si>
    <t>розрахунок (відношення видатків на придбання малоцінного спортивного обладнання та інвентарю до кількості придбаних малоцінного спортивного обладнання та інвентарю</t>
  </si>
  <si>
    <t xml:space="preserve"> якості:</t>
  </si>
  <si>
    <t>статистична звітність</t>
  </si>
  <si>
    <t>статистична звітність форма № 5-ФК</t>
  </si>
  <si>
    <t>розрахунок  (в порівнянні з відповідним періодом попереднього року)</t>
  </si>
  <si>
    <t xml:space="preserve">БЮДЖЕТНОЇ ПРОГРАМИ  МІСЦЕВОГО БЮДЖЕТУ  НА 2016 РІК </t>
  </si>
  <si>
    <t xml:space="preserve">  Рішення Житомирської міської ради від 28.12.2015 року № 42  "Про міський бюджет на 2016 рік"</t>
  </si>
  <si>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</si>
  <si>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</si>
  <si>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>зведення планів по мережі, штатах і контингентах установ, що фінансуються з місцевих бюджетів на 2016 рік</t>
  </si>
  <si>
    <t>кошторис  на 2016 рік</t>
  </si>
  <si>
    <t>кошторис  на 2016 рік; розрахунок до кошторису на 2016 рік.</t>
  </si>
  <si>
    <r>
      <t>кількість  дитячо - юнацьких спортивних шкіл у розрізі їх видів</t>
    </r>
    <r>
      <rPr>
        <b/>
        <u/>
        <sz val="12"/>
        <rFont val="Times New Roman"/>
        <family val="1"/>
        <charset val="204"/>
      </rPr>
      <t xml:space="preserve"> (ДЮСШ,</t>
    </r>
    <r>
      <rPr>
        <sz val="12"/>
        <rFont val="Times New Roman"/>
        <family val="1"/>
        <charset val="204"/>
      </rPr>
      <t xml:space="preserve"> КДЮСШ, СДЮШОР)</t>
    </r>
  </si>
  <si>
    <r>
      <t>обсяг витрат на утримання 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</si>
  <si>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обсяг витрат на проведення навчально - тренувальної роботи дитячо-юнацькими спортивними школами в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b/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КДЮСШ, СДЮСШ)</t>
    </r>
  </si>
  <si>
    <r>
      <t>обсяг витрат на забезпечення участі учнів дитячо-юнацьких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СДЮСШ) у регіональних спортивних змаганнях</t>
    </r>
  </si>
  <si>
    <r>
      <t xml:space="preserve">кількість штатних працівників дитячо - юнацьких спортивних шкіл у розрізі їх видів </t>
    </r>
    <r>
      <rPr>
        <b/>
        <u/>
        <sz val="12"/>
        <rFont val="Times New Roman"/>
        <family val="1"/>
        <charset val="204"/>
      </rPr>
      <t>(ДЮСШ,</t>
    </r>
    <r>
      <rPr>
        <sz val="12"/>
        <rFont val="Times New Roman"/>
        <family val="1"/>
        <charset val="204"/>
      </rPr>
      <t xml:space="preserve"> КДЮСШ, СДЮШОР) </t>
    </r>
    <r>
      <rPr>
        <b/>
        <sz val="12"/>
        <rFont val="Times New Roman"/>
        <family val="1"/>
        <charset val="204"/>
      </rPr>
      <t/>
    </r>
  </si>
  <si>
    <r>
      <t>кількість придбаного малоцінного спортивного обладнання та інвентарю для комунальних дитячо - юнацьких спортивних шкіл у 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</si>
  <si>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середні витрати на утримання однієї   дитячо - юнацької спортивної школи в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</si>
  <si>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середньомісячна заробітна плата працівника дитячо - юнацької спортивної школи в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</si>
  <si>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середні витрати на навчально - тренувальну роботу у дитячо - юнацьких спортивних школах  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 у розрахунку на 1 учня</t>
    </r>
  </si>
  <si>
    <r>
      <t xml:space="preserve">середні витрати на забезпечення участі одного учня  дитячо - юнацьких спортивних шкіл у розрізі їх видів </t>
    </r>
    <r>
      <rPr>
        <b/>
        <sz val="12"/>
        <rFont val="Times New Roman"/>
        <family val="1"/>
        <charset val="204"/>
      </rPr>
      <t>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 у регіональних спортивних змаганнях</t>
    </r>
  </si>
  <si>
    <r>
      <t>середня вартість одиниці придбаного малоцінного спортивного обладнання та інвентарю для  дитячо - юнацьких спортивних шкіл,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</t>
    </r>
  </si>
  <si>
    <r>
      <t>кількість підготовлених у   дитячо - юнацьких спортивних школах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 майстрів спорту України / кандидатів у майстри спорту України</t>
    </r>
  </si>
  <si>
    <r>
      <t>кількість учнів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СДЮШОР), які здобули призові місця  в регіональних спортивних змаганнях</t>
    </r>
  </si>
  <si>
    <r>
      <t>збільшення кількості учнів динаміка  кількості учнів   дитячо - юнацьких спортивних шкіл у розрізі їх видів (</t>
    </r>
    <r>
      <rPr>
        <b/>
        <u/>
        <sz val="12"/>
        <rFont val="Times New Roman"/>
        <family val="1"/>
        <charset val="204"/>
      </rPr>
      <t>ДЮСШ</t>
    </r>
    <r>
      <rPr>
        <sz val="12"/>
        <rFont val="Times New Roman"/>
        <family val="1"/>
        <charset val="204"/>
      </rPr>
      <t>, КДЮСШ, СДЮШОР) порівняно з минулим роком</t>
    </r>
  </si>
  <si>
    <t>календар змагань на 2016 рік; розрахунок до кошторису на 2016 рік</t>
  </si>
  <si>
    <t>кошторис на 2016 рік; розрахунки до кошторисів установ на 2016 рік</t>
  </si>
  <si>
    <t>- Закон України  від "Про державний бюджет України на 2016 рік"</t>
  </si>
  <si>
    <t>3.   1015020;        0810                                             Діяльність закладів фізичної культури і спорту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</si>
  <si>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</si>
  <si>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</si>
  <si>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</si>
  <si>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</si>
  <si>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</si>
  <si>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</si>
  <si>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</si>
  <si>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ПАСПОРТ</t>
  </si>
  <si>
    <t xml:space="preserve">  (КПКВК МБ)   (найменування головного розпорядника)</t>
  </si>
  <si>
    <t xml:space="preserve">  (КПКВК МБ)   (найменування відповідального виконавця)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</si>
  <si>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</si>
  <si>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</si>
  <si>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</si>
  <si>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</si>
  <si>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</si>
  <si>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</si>
  <si>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</si>
  <si>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Загальний фонд</t>
  </si>
  <si>
    <t>Спеціальний фонд</t>
  </si>
  <si>
    <t>Разом</t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</si>
  <si>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</si>
  <si>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</si>
  <si>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</si>
  <si>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</si>
  <si>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</si>
  <si>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</si>
  <si>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</si>
  <si>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</si>
  <si>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</si>
  <si>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тис.грн.</t>
  </si>
  <si>
    <t>грн.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</si>
  <si>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</si>
  <si>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</si>
  <si>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</si>
  <si>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</si>
  <si>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</si>
  <si>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</si>
  <si>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</si>
  <si>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</si>
  <si>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</si>
  <si>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</si>
  <si>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</si>
  <si>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</si>
  <si>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</si>
  <si>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</si>
  <si>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</si>
  <si>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</si>
  <si>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</si>
  <si>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</si>
  <si>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</si>
  <si>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</si>
  <si>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</si>
  <si>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</si>
  <si>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</si>
  <si>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</si>
  <si>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</si>
  <si>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</si>
  <si>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</si>
  <si>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</si>
  <si>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>2.    1010000    Управління освіти Житомирської міської ради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</si>
  <si>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</si>
  <si>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Правила протипожежної безпеки в Україні</t>
  </si>
  <si>
    <t>8. Обсяги фінансування бюджетної програми у розрізі підпрограм та завдань:</t>
  </si>
  <si>
    <t>продукту:</t>
  </si>
  <si>
    <t>осіб</t>
  </si>
  <si>
    <t>ефективності:</t>
  </si>
  <si>
    <r>
      <t>11. Джерела фінансування інвестиційних проектів у розрізі підпрогам</t>
    </r>
    <r>
      <rPr>
        <b/>
        <sz val="12"/>
        <rFont val="Arial Cyr"/>
        <charset val="204"/>
      </rPr>
      <t>²</t>
    </r>
  </si>
  <si>
    <t>Підпрограма</t>
  </si>
  <si>
    <t>затрат:</t>
  </si>
  <si>
    <t>Підпрограма/ завдання бюджетної програми</t>
  </si>
  <si>
    <t xml:space="preserve"> - Постанова КМУ від 15.09.1999 №1697 "Про затвердження Національної програми патріотичного виховання населення, формування здорового способу життя, розвитку духовності та зміцнення моральних засад суспільства"</t>
  </si>
  <si>
    <t xml:space="preserve"> - Наказ МОН України та МОЗ України від 21.04.05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</si>
  <si>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>- Закон України "Про охорону праці"</t>
  </si>
  <si>
    <t xml:space="preserve">Інвестиційний проект </t>
  </si>
  <si>
    <t>- Конституція України від 28.06.1996 № 254к/96-ВР</t>
  </si>
  <si>
    <t>- Бюджетний кодекс України від 21.06.2001 № 2542-ІІІ</t>
  </si>
  <si>
    <t>- Указ Президента України від 05.05.2008  № 411/2008 "Про заходи щодо забезпечення захисту прав і законних інтересів дітей"</t>
  </si>
  <si>
    <t>- Закон України "Про позашкільну освіту"</t>
  </si>
  <si>
    <t>- Закон України "Про охорону дитинства"</t>
  </si>
  <si>
    <t>- Закон України "Про відпустки"</t>
  </si>
  <si>
    <t xml:space="preserve"> - Наказ Міністерства  України у справах молоді та спорту від 23.09.05 р. № 2097  "Про впорядкування умов оплати праці працівників бюджетних установ, закладів та організацій галузі фізичної культури і спорту" </t>
  </si>
  <si>
    <t xml:space="preserve"> - Наказ Державного комітету  України з питань фізичної культури  і спорту від 29.12.2002 р. № 2850  "Про затвердження Порядку виплати щомісячної надбавки за вислугу років і Порядку виплати щорічної грошової винагороди" </t>
  </si>
  <si>
    <t>- Наказ Державного комітету України з фізичної культури і спорту від 06.05.1998 року № 917 "Про затвердження норм витрат на проведення спортивних змагань та навчально-тренувальних зборів"</t>
  </si>
  <si>
    <t>- Наказ Міністерства України у справах сім"ї, молоді та спорту від 30.07.2009 року № 2693 "Про затвердження Положення про надання категорій дитячо-юнацьким спортивним школам"</t>
  </si>
  <si>
    <t xml:space="preserve">- Постанова КМУ від 02.02.11 № 98 "Про суми та склад витрат на відрядження держ.службовців, а також інших осіб, що направляються у відрядження підприємствами, установами та організаціями, які повністю або частково утрим.за рахунок бюдж.коштів" </t>
  </si>
  <si>
    <t>- Наказ Міністерства України у справах сім"ї, молоді та спорту від 18.05.2005 року № 1624 "Про організацію навчально-тренувальної роботи дитячо-юнацьких спортивних шкіл"</t>
  </si>
  <si>
    <t xml:space="preserve"> - Постанова Кабінету Міністрів України від 05.11.2008 року № 993  "Положення про дитячо-юнацьку спортивну школу"</t>
  </si>
  <si>
    <t>- Постанова Кабінету міністрів України від 0304.1993року № 245 "Про роботу за сумісництвом працівників державних підприємств, установ і організацій"</t>
  </si>
  <si>
    <t>- Постанова Кабінету міністрів України від 08.02.1995 року № 100 "Про затвердження Порядку обчислення середньої заробітної плати"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</si>
  <si>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</t>
  </si>
  <si>
    <t>- Постанова Кабінету Міністрів України від 18.12.1998 року № 2025 "Про порядок підготовки спортивних споруд та інших спеціально відведених місць для проведення масових спортивних та культурно-видовищних заходів"</t>
  </si>
  <si>
    <t>- Акти Президента України і Кабінету Міністрів України</t>
  </si>
  <si>
    <t>- Накази та інші нормативно-правові документи Міністерства освіти і науки, сім"ї молоді та спорту України.</t>
  </si>
  <si>
    <t>- Рішення міської ради, міського виконавчого комітету та розпорядження міського голови.</t>
  </si>
  <si>
    <t xml:space="preserve">  Рішення сесії Житомирської міської ради від 16.03.2016 року № 169  «Про внесення змін до рішення міської ради від 28.12.2015 № 42 «Про міський бюджет на 2016 рік»</t>
  </si>
  <si>
    <t xml:space="preserve">  Рішення сесії Житомирської міської ради від 16.06.2016р. № 247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</si>
  <si>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13.10.2016 року № 380  «Про внесення змін до рішення міської ради від 28.12.2015 № 42 «Про міський бюджет на 2016 рік»</t>
  </si>
  <si>
    <r>
      <t xml:space="preserve">       (КПКВК МБ)       (КФКВК) </t>
    </r>
    <r>
      <rPr>
        <sz val="9"/>
        <rFont val="Arial Cyr"/>
        <charset val="204"/>
      </rPr>
      <t>¹</t>
    </r>
    <r>
      <rPr>
        <sz val="9"/>
        <rFont val="Arial"/>
        <family val="2"/>
        <charset val="204"/>
      </rPr>
      <t xml:space="preserve">                                                             (найменування бюджетної програми)</t>
    </r>
  </si>
  <si>
    <t>Юхимчук 22-29-61</t>
  </si>
  <si>
    <t>0810</t>
  </si>
  <si>
    <t>від 30.12.2016</t>
  </si>
  <si>
    <t>№ 551</t>
  </si>
  <si>
    <t>№ 109/Д</t>
  </si>
  <si>
    <t xml:space="preserve"> Рішення сесії Житомирської міської ради від 22.12.2016 року №       «Про внесення змін до рішення міської ради від 28.12.2015 № 42 «Про міський бюджет на 2016 рік»</t>
  </si>
  <si>
    <t xml:space="preserve"> Рішення сесії Житомирської міської ради від 29.12.2016 року №        «Про внесення змін до рішення міської ради від 28.12.2015 № 42 «Про міський бюджет на 2016 рік»</t>
  </si>
  <si>
    <r>
      <t>4. Обсяг бюджетних призначень/бюджетних асигнувань - 4 109,5 тис. гривень</t>
    </r>
    <r>
      <rPr>
        <u/>
        <sz val="12"/>
        <rFont val="Arial"/>
        <family val="2"/>
        <charset val="204"/>
      </rPr>
      <t>, у тому числі  загального фонду -</t>
    </r>
    <r>
      <rPr>
        <b/>
        <u/>
        <sz val="12"/>
        <rFont val="Arial"/>
        <family val="2"/>
        <charset val="204"/>
      </rPr>
      <t xml:space="preserve"> 4 025,8</t>
    </r>
    <r>
      <rPr>
        <u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тис.гривень</t>
    </r>
    <r>
      <rPr>
        <u/>
        <sz val="12"/>
        <rFont val="Arial"/>
        <family val="2"/>
        <charset val="204"/>
      </rPr>
      <t xml:space="preserve"> та із спеціального фонду - </t>
    </r>
    <r>
      <rPr>
        <b/>
        <u/>
        <sz val="12"/>
        <rFont val="Arial"/>
        <family val="2"/>
        <charset val="204"/>
      </rPr>
      <t>83,7</t>
    </r>
    <r>
      <rPr>
        <u/>
        <sz val="12"/>
        <rFont val="Arial"/>
        <family val="2"/>
        <charset val="204"/>
      </rPr>
      <t xml:space="preserve"> </t>
    </r>
    <r>
      <rPr>
        <b/>
        <u/>
        <sz val="12"/>
        <rFont val="Arial"/>
        <family val="2"/>
        <charset val="204"/>
      </rPr>
      <t>тис. гривень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</si>
</sst>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u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12" fillId="23" borderId="6" applyNumberFormat="0" applyFont="0" applyAlignment="0" applyProtection="0"/>
    <xf numFmtId="0" fontId="41" fillId="20" borderId="2" applyNumberFormat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60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1" fillId="0" borderId="0" xfId="31" applyBorder="1"/>
    <xf numFmtId="0" fontId="9" fillId="0" borderId="0" xfId="31" applyFont="1" applyBorder="1" applyAlignment="1">
      <alignment horizontal="center" vertical="center"/>
    </xf>
    <xf numFmtId="0" fontId="9" fillId="0" borderId="0" xfId="31" applyFont="1" applyBorder="1" applyAlignment="1">
      <alignment horizontal="center" vertical="center" wrapText="1"/>
    </xf>
    <xf numFmtId="0" fontId="14" fillId="0" borderId="9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16" fillId="0" borderId="0" xfId="31" applyFont="1" applyAlignment="1">
      <alignment vertical="center" wrapText="1"/>
    </xf>
    <xf numFmtId="0" fontId="16" fillId="0" borderId="0" xfId="31" applyFont="1"/>
    <xf numFmtId="0" fontId="18" fillId="0" borderId="7" xfId="31" applyFont="1" applyBorder="1" applyAlignment="1">
      <alignment horizontal="center" vertical="center" wrapText="1"/>
    </xf>
    <xf numFmtId="0" fontId="3" fillId="0" borderId="0" xfId="31" applyFont="1" applyBorder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Alignment="1">
      <alignment horizontal="center" vertical="center" wrapText="1"/>
    </xf>
    <xf numFmtId="0" fontId="18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8" fillId="0" borderId="0" xfId="36" applyFont="1" applyFill="1" applyAlignment="1">
      <alignment horizontal="left"/>
    </xf>
    <xf numFmtId="0" fontId="18" fillId="0" borderId="0" xfId="31" applyFont="1" applyBorder="1" applyAlignment="1">
      <alignment horizontal="center" vertical="center" wrapText="1"/>
    </xf>
    <xf numFmtId="0" fontId="18" fillId="0" borderId="0" xfId="31" applyFont="1" applyBorder="1" applyAlignment="1">
      <alignment vertical="center" wrapText="1"/>
    </xf>
    <xf numFmtId="0" fontId="18" fillId="0" borderId="0" xfId="31" applyFont="1" applyBorder="1" applyAlignment="1">
      <alignment horizontal="left" vertical="center" wrapText="1"/>
    </xf>
    <xf numFmtId="0" fontId="18" fillId="0" borderId="0" xfId="31" applyFont="1" applyBorder="1" applyAlignment="1">
      <alignment horizontal="center"/>
    </xf>
    <xf numFmtId="165" fontId="18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7" xfId="31" applyBorder="1"/>
    <xf numFmtId="0" fontId="1" fillId="0" borderId="9" xfId="31" applyBorder="1" applyAlignment="1"/>
    <xf numFmtId="0" fontId="17" fillId="0" borderId="8" xfId="31" applyFont="1" applyBorder="1" applyAlignment="1">
      <alignment vertical="top" wrapText="1"/>
    </xf>
    <xf numFmtId="0" fontId="17" fillId="0" borderId="10" xfId="31" applyFont="1" applyBorder="1" applyAlignment="1">
      <alignment vertical="top" wrapText="1"/>
    </xf>
    <xf numFmtId="0" fontId="9" fillId="0" borderId="0" xfId="31" applyFont="1" applyBorder="1"/>
    <xf numFmtId="0" fontId="18" fillId="0" borderId="9" xfId="31" applyFont="1" applyBorder="1" applyAlignment="1">
      <alignment wrapText="1"/>
    </xf>
    <xf numFmtId="0" fontId="1" fillId="0" borderId="11" xfId="31" applyBorder="1" applyAlignment="1"/>
    <xf numFmtId="0" fontId="9" fillId="0" borderId="12" xfId="31" applyFont="1" applyBorder="1"/>
    <xf numFmtId="0" fontId="6" fillId="0" borderId="7" xfId="31" applyFont="1" applyBorder="1" applyAlignment="1">
      <alignment horizontal="center" vertical="top" wrapText="1"/>
    </xf>
    <xf numFmtId="0" fontId="3" fillId="0" borderId="7" xfId="31" applyFont="1" applyBorder="1" applyAlignment="1">
      <alignment horizontal="left" vertical="center" wrapText="1"/>
    </xf>
    <xf numFmtId="0" fontId="1" fillId="0" borderId="9" xfId="31" applyBorder="1"/>
    <xf numFmtId="14" fontId="5" fillId="0" borderId="0" xfId="31" applyNumberFormat="1" applyFont="1" applyBorder="1" applyAlignment="1">
      <alignment vertical="center" wrapText="1"/>
    </xf>
    <xf numFmtId="49" fontId="3" fillId="0" borderId="0" xfId="35" applyNumberFormat="1" applyFont="1"/>
    <xf numFmtId="0" fontId="24" fillId="0" borderId="9" xfId="31" applyFont="1" applyBorder="1" applyAlignment="1">
      <alignment horizontal="center" vertical="center" wrapText="1"/>
    </xf>
    <xf numFmtId="0" fontId="24" fillId="0" borderId="11" xfId="31" applyFont="1" applyBorder="1" applyAlignment="1">
      <alignment horizontal="center" vertical="center" wrapText="1"/>
    </xf>
    <xf numFmtId="0" fontId="4" fillId="0" borderId="7" xfId="31" applyFont="1" applyBorder="1" applyAlignment="1">
      <alignment horizontal="center" vertical="center" wrapText="1"/>
    </xf>
    <xf numFmtId="0" fontId="25" fillId="0" borderId="8" xfId="31" applyFont="1" applyBorder="1" applyAlignment="1">
      <alignment vertical="center" wrapText="1"/>
    </xf>
    <xf numFmtId="0" fontId="9" fillId="0" borderId="13" xfId="31" applyFont="1" applyBorder="1" applyAlignment="1">
      <alignment horizontal="center" wrapText="1"/>
    </xf>
    <xf numFmtId="0" fontId="25" fillId="0" borderId="10" xfId="31" applyFont="1" applyBorder="1" applyAlignment="1">
      <alignment horizontal="left" vertical="center" wrapText="1"/>
    </xf>
    <xf numFmtId="165" fontId="1" fillId="0" borderId="0" xfId="31" applyNumberFormat="1"/>
    <xf numFmtId="0" fontId="25" fillId="0" borderId="14" xfId="31" applyFont="1" applyBorder="1" applyAlignment="1">
      <alignment horizontal="left" vertical="center" wrapText="1"/>
    </xf>
    <xf numFmtId="0" fontId="25" fillId="0" borderId="8" xfId="31" applyFont="1" applyBorder="1" applyAlignment="1">
      <alignment horizontal="left" vertical="center" wrapText="1"/>
    </xf>
    <xf numFmtId="0" fontId="25" fillId="0" borderId="15" xfId="31" applyFont="1" applyBorder="1" applyAlignment="1">
      <alignment horizontal="left" vertical="center" wrapText="1"/>
    </xf>
    <xf numFmtId="0" fontId="17" fillId="0" borderId="7" xfId="31" applyFont="1" applyBorder="1" applyAlignment="1">
      <alignment vertical="top" wrapText="1"/>
    </xf>
    <xf numFmtId="0" fontId="25" fillId="0" borderId="7" xfId="31" applyFont="1" applyBorder="1" applyAlignment="1">
      <alignment horizontal="left" vertical="center" wrapText="1"/>
    </xf>
    <xf numFmtId="0" fontId="25" fillId="0" borderId="13" xfId="31" applyFont="1" applyBorder="1" applyAlignment="1">
      <alignment horizontal="left" vertical="center" wrapText="1"/>
    </xf>
    <xf numFmtId="0" fontId="17" fillId="0" borderId="14" xfId="31" applyFont="1" applyBorder="1" applyAlignment="1">
      <alignment vertical="top" wrapText="1"/>
    </xf>
    <xf numFmtId="0" fontId="28" fillId="0" borderId="8" xfId="31" applyFont="1" applyBorder="1" applyAlignment="1">
      <alignment horizontal="left" vertical="center" wrapText="1"/>
    </xf>
    <xf numFmtId="0" fontId="6" fillId="0" borderId="16" xfId="31" applyFont="1" applyBorder="1" applyAlignment="1">
      <alignment horizontal="center" vertical="top" wrapText="1"/>
    </xf>
    <xf numFmtId="0" fontId="1" fillId="0" borderId="0" xfId="31" applyAlignment="1">
      <alignment horizontal="center" vertical="center"/>
    </xf>
    <xf numFmtId="0" fontId="6" fillId="0" borderId="14" xfId="31" applyFont="1" applyBorder="1" applyAlignment="1">
      <alignment horizontal="center" vertical="top" wrapText="1"/>
    </xf>
    <xf numFmtId="0" fontId="25" fillId="0" borderId="14" xfId="31" applyFont="1" applyBorder="1" applyAlignment="1">
      <alignment vertical="top" wrapText="1"/>
    </xf>
    <xf numFmtId="0" fontId="6" fillId="0" borderId="8" xfId="31" applyFont="1" applyBorder="1" applyAlignment="1">
      <alignment horizontal="center" vertical="top" wrapText="1"/>
    </xf>
    <xf numFmtId="0" fontId="4" fillId="0" borderId="0" xfId="31" applyFont="1" applyBorder="1"/>
    <xf numFmtId="0" fontId="11" fillId="0" borderId="0" xfId="31" applyFont="1" applyBorder="1"/>
    <xf numFmtId="0" fontId="21" fillId="0" borderId="0" xfId="31" applyFont="1" applyBorder="1"/>
    <xf numFmtId="0" fontId="9" fillId="0" borderId="10" xfId="31" applyFont="1" applyBorder="1" applyAlignment="1">
      <alignment vertical="top" wrapText="1"/>
    </xf>
    <xf numFmtId="0" fontId="9" fillId="0" borderId="8" xfId="31" applyFont="1" applyBorder="1" applyAlignment="1">
      <alignment vertical="top" wrapText="1"/>
    </xf>
    <xf numFmtId="0" fontId="20" fillId="0" borderId="7" xfId="31" applyFont="1" applyBorder="1" applyAlignment="1">
      <alignment horizontal="center" wrapText="1"/>
    </xf>
    <xf numFmtId="0" fontId="3" fillId="0" borderId="7" xfId="31" applyFont="1" applyBorder="1"/>
    <xf numFmtId="0" fontId="3" fillId="0" borderId="9" xfId="31" applyFont="1" applyBorder="1" applyAlignment="1">
      <alignment horizontal="center" vertical="center" wrapText="1"/>
    </xf>
    <xf numFmtId="0" fontId="3" fillId="0" borderId="11" xfId="31" applyFont="1" applyBorder="1" applyAlignment="1">
      <alignment horizontal="center" vertical="center"/>
    </xf>
    <xf numFmtId="0" fontId="3" fillId="0" borderId="9" xfId="31" applyFont="1" applyBorder="1" applyAlignment="1"/>
    <xf numFmtId="0" fontId="3" fillId="0" borderId="9" xfId="31" applyFont="1" applyBorder="1" applyAlignment="1">
      <alignment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1" xfId="31" applyFont="1" applyBorder="1" applyAlignment="1"/>
    <xf numFmtId="0" fontId="3" fillId="0" borderId="9" xfId="31" applyFont="1" applyBorder="1" applyAlignment="1">
      <alignment wrapText="1"/>
    </xf>
    <xf numFmtId="0" fontId="3" fillId="0" borderId="0" xfId="3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center" wrapText="1"/>
    </xf>
    <xf numFmtId="0" fontId="9" fillId="0" borderId="16" xfId="31" applyFont="1" applyBorder="1" applyAlignment="1">
      <alignment horizontal="center" wrapText="1"/>
    </xf>
    <xf numFmtId="0" fontId="3" fillId="0" borderId="9" xfId="31" applyFont="1" applyBorder="1" applyAlignment="1">
      <alignment vertical="top" wrapText="1"/>
    </xf>
    <xf numFmtId="0" fontId="19" fillId="0" borderId="15" xfId="31" applyFont="1" applyBorder="1" applyAlignment="1">
      <alignment horizontal="left" vertical="center" wrapText="1"/>
    </xf>
    <xf numFmtId="0" fontId="9" fillId="0" borderId="8" xfId="31" applyFont="1" applyBorder="1" applyAlignment="1">
      <alignment horizontal="center" wrapText="1"/>
    </xf>
    <xf numFmtId="0" fontId="20" fillId="0" borderId="7" xfId="31" applyFont="1" applyBorder="1" applyAlignment="1">
      <alignment horizontal="center" vertical="top" wrapText="1"/>
    </xf>
    <xf numFmtId="0" fontId="28" fillId="0" borderId="7" xfId="31" applyFont="1" applyBorder="1" applyAlignment="1">
      <alignment horizontal="left" vertical="center" wrapText="1"/>
    </xf>
    <xf numFmtId="0" fontId="9" fillId="0" borderId="15" xfId="31" applyFont="1" applyBorder="1" applyAlignment="1">
      <alignment horizontal="center" wrapText="1"/>
    </xf>
    <xf numFmtId="0" fontId="9" fillId="0" borderId="7" xfId="31" applyFont="1" applyBorder="1" applyAlignment="1">
      <alignment vertical="top" wrapText="1"/>
    </xf>
    <xf numFmtId="0" fontId="19" fillId="0" borderId="10" xfId="31" applyFont="1" applyBorder="1" applyAlignment="1">
      <alignment horizontal="left" vertical="center" wrapText="1"/>
    </xf>
    <xf numFmtId="0" fontId="24" fillId="0" borderId="0" xfId="31" applyFont="1" applyBorder="1" applyAlignment="1">
      <alignment horizontal="center" vertical="center" wrapText="1"/>
    </xf>
    <xf numFmtId="0" fontId="18" fillId="0" borderId="7" xfId="31" applyFont="1" applyBorder="1" applyAlignment="1">
      <alignment horizontal="center" vertical="center" wrapText="1"/>
    </xf>
    <xf numFmtId="49" fontId="18" fillId="0" borderId="7" xfId="31" applyNumberFormat="1" applyFont="1" applyBorder="1" applyAlignment="1">
      <alignment horizontal="center" vertical="center" wrapText="1"/>
    </xf>
    <xf numFmtId="49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/>
    <xf numFmtId="0" fontId="7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0" fontId="6" fillId="0" borderId="0" xfId="31" applyFont="1" applyAlignment="1">
      <alignment horizontal="center" vertical="center" wrapText="1"/>
    </xf>
    <xf numFmtId="0" fontId="3" fillId="0" borderId="0" xfId="31" applyFont="1" applyAlignment="1"/>
    <xf numFmtId="0" fontId="17" fillId="0" borderId="19" xfId="31" applyFont="1" applyBorder="1" applyAlignment="1">
      <alignment horizontal="center"/>
    </xf>
    <xf numFmtId="0" fontId="17" fillId="0" borderId="19" xfId="31" applyFont="1" applyBorder="1" applyAlignment="1"/>
    <xf numFmtId="0" fontId="8" fillId="0" borderId="0" xfId="31" applyFont="1" applyBorder="1" applyAlignment="1">
      <alignment horizontal="center" vertical="top" wrapText="1"/>
    </xf>
    <xf numFmtId="0" fontId="8" fillId="0" borderId="0" xfId="31" applyFont="1" applyAlignment="1"/>
    <xf numFmtId="14" fontId="5" fillId="0" borderId="19" xfId="31" applyNumberFormat="1" applyFont="1" applyBorder="1" applyAlignment="1">
      <alignment horizontal="center" vertical="center" wrapText="1"/>
    </xf>
    <xf numFmtId="0" fontId="4" fillId="0" borderId="19" xfId="31" applyFont="1" applyBorder="1" applyAlignment="1">
      <alignment horizontal="center" vertical="center" wrapText="1"/>
    </xf>
    <xf numFmtId="0" fontId="8" fillId="0" borderId="12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horizontal="left" vertical="center" wrapText="1"/>
    </xf>
    <xf numFmtId="0" fontId="8" fillId="0" borderId="0" xfId="31" applyFont="1" applyAlignment="1">
      <alignment horizontal="left" vertical="top" wrapText="1"/>
    </xf>
    <xf numFmtId="0" fontId="1" fillId="0" borderId="0" xfId="31" applyAlignment="1">
      <alignment vertical="top" wrapText="1"/>
    </xf>
    <xf numFmtId="0" fontId="3" fillId="0" borderId="0" xfId="31" applyFont="1" applyBorder="1" applyAlignment="1">
      <alignment horizontal="left" vertical="center" wrapText="1"/>
    </xf>
    <xf numFmtId="0" fontId="17" fillId="0" borderId="19" xfId="31" applyFont="1" applyBorder="1" applyAlignment="1">
      <alignment horizontal="center" vertical="center" wrapText="1"/>
    </xf>
    <xf numFmtId="0" fontId="17" fillId="0" borderId="19" xfId="31" applyFont="1" applyBorder="1" applyAlignment="1">
      <alignment vertical="center" wrapText="1"/>
    </xf>
    <xf numFmtId="0" fontId="8" fillId="0" borderId="0" xfId="31" applyFont="1" applyAlignment="1">
      <alignment horizontal="center" vertical="center" wrapText="1"/>
    </xf>
    <xf numFmtId="0" fontId="8" fillId="0" borderId="0" xfId="31" applyFont="1" applyAlignment="1">
      <alignment vertical="center" wrapText="1"/>
    </xf>
    <xf numFmtId="49" fontId="3" fillId="0" borderId="0" xfId="31" applyNumberFormat="1" applyFont="1" applyAlignment="1">
      <alignment horizontal="left" vertical="center" wrapText="1"/>
    </xf>
    <xf numFmtId="49" fontId="3" fillId="0" borderId="0" xfId="31" applyNumberFormat="1" applyFont="1" applyAlignment="1">
      <alignment horizontal="left" vertical="top" wrapText="1"/>
    </xf>
    <xf numFmtId="49" fontId="3" fillId="0" borderId="0" xfId="31" applyNumberFormat="1" applyFont="1" applyAlignment="1">
      <alignment horizontal="left" wrapText="1"/>
    </xf>
    <xf numFmtId="0" fontId="3" fillId="0" borderId="0" xfId="31" applyFont="1" applyAlignment="1">
      <alignment horizontal="left" wrapText="1"/>
    </xf>
    <xf numFmtId="0" fontId="6" fillId="0" borderId="0" xfId="31" applyFont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Fill="1" applyAlignment="1">
      <alignment vertical="center" wrapText="1"/>
    </xf>
    <xf numFmtId="0" fontId="3" fillId="0" borderId="0" xfId="31" applyFont="1" applyFill="1" applyAlignment="1">
      <alignment vertical="center" wrapText="1"/>
    </xf>
    <xf numFmtId="2" fontId="3" fillId="0" borderId="0" xfId="31" applyNumberFormat="1" applyFont="1" applyAlignment="1">
      <alignment horizontal="left" vertical="top" wrapText="1"/>
    </xf>
    <xf numFmtId="2" fontId="3" fillId="0" borderId="0" xfId="31" applyNumberFormat="1" applyFont="1" applyAlignment="1">
      <alignment horizontal="left" wrapText="1"/>
    </xf>
    <xf numFmtId="49" fontId="15" fillId="0" borderId="0" xfId="31" applyNumberFormat="1" applyFont="1" applyAlignment="1">
      <alignment vertical="top" wrapText="1"/>
    </xf>
    <xf numFmtId="0" fontId="3" fillId="0" borderId="0" xfId="31" applyFont="1" applyAlignment="1">
      <alignment wrapText="1"/>
    </xf>
    <xf numFmtId="0" fontId="3" fillId="0" borderId="0" xfId="31" applyFont="1" applyAlignment="1">
      <alignment horizontal="left" vertical="top" wrapText="1"/>
    </xf>
    <xf numFmtId="0" fontId="3" fillId="0" borderId="0" xfId="31" applyFont="1" applyAlignment="1">
      <alignment horizontal="left"/>
    </xf>
    <xf numFmtId="164" fontId="3" fillId="0" borderId="0" xfId="31" applyNumberFormat="1" applyFont="1" applyAlignment="1">
      <alignment vertical="center" wrapText="1"/>
    </xf>
    <xf numFmtId="0" fontId="3" fillId="0" borderId="0" xfId="31" applyFont="1" applyAlignment="1">
      <alignment vertical="center" wrapText="1"/>
    </xf>
    <xf numFmtId="0" fontId="3" fillId="0" borderId="0" xfId="36" applyFont="1" applyFill="1" applyAlignment="1">
      <alignment horizontal="left" vertical="center" wrapText="1"/>
    </xf>
    <xf numFmtId="0" fontId="6" fillId="0" borderId="0" xfId="31" applyFont="1" applyAlignment="1">
      <alignment horizontal="left" vertical="center" wrapText="1"/>
    </xf>
    <xf numFmtId="0" fontId="3" fillId="0" borderId="22" xfId="31" applyFont="1" applyBorder="1" applyAlignment="1">
      <alignment horizontal="center" vertical="center" wrapText="1"/>
    </xf>
    <xf numFmtId="0" fontId="3" fillId="0" borderId="17" xfId="31" applyFont="1" applyBorder="1" applyAlignment="1">
      <alignment horizontal="center" vertical="center" wrapText="1"/>
    </xf>
    <xf numFmtId="0" fontId="3" fillId="0" borderId="18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13" fillId="0" borderId="22" xfId="31" applyFont="1" applyBorder="1" applyAlignment="1">
      <alignment horizontal="left" vertical="center" wrapText="1"/>
    </xf>
    <xf numFmtId="0" fontId="3" fillId="0" borderId="11" xfId="31" applyFont="1" applyBorder="1" applyAlignment="1">
      <alignment horizontal="left" vertical="center" wrapText="1"/>
    </xf>
    <xf numFmtId="166" fontId="3" fillId="0" borderId="18" xfId="31" applyNumberFormat="1" applyFont="1" applyBorder="1" applyAlignment="1">
      <alignment horizontal="center" vertical="center" wrapText="1"/>
    </xf>
    <xf numFmtId="166" fontId="3" fillId="0" borderId="9" xfId="31" applyNumberFormat="1" applyFont="1" applyBorder="1" applyAlignment="1">
      <alignment horizontal="center" vertical="center" wrapText="1"/>
    </xf>
    <xf numFmtId="166" fontId="3" fillId="0" borderId="17" xfId="31" applyNumberFormat="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0" fontId="9" fillId="0" borderId="22" xfId="31" applyFont="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/>
    </xf>
    <xf numFmtId="0" fontId="13" fillId="0" borderId="7" xfId="31" applyFont="1" applyBorder="1" applyAlignment="1">
      <alignment horizontal="center" vertical="center" wrapText="1"/>
    </xf>
    <xf numFmtId="166" fontId="13" fillId="0" borderId="7" xfId="31" applyNumberFormat="1" applyFont="1" applyBorder="1" applyAlignment="1">
      <alignment horizontal="center" vertical="center" wrapText="1"/>
    </xf>
    <xf numFmtId="0" fontId="18" fillId="0" borderId="22" xfId="31" applyFont="1" applyBorder="1" applyAlignment="1">
      <alignment horizontal="center" vertical="center" wrapText="1"/>
    </xf>
    <xf numFmtId="0" fontId="18" fillId="0" borderId="9" xfId="31" applyFont="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18" fillId="0" borderId="11" xfId="31" applyFont="1" applyBorder="1" applyAlignment="1">
      <alignment horizontal="center" vertical="center" wrapText="1"/>
    </xf>
    <xf numFmtId="0" fontId="18" fillId="0" borderId="12" xfId="31" applyFont="1" applyBorder="1" applyAlignment="1">
      <alignment horizontal="center" vertical="center" wrapText="1"/>
    </xf>
    <xf numFmtId="0" fontId="9" fillId="0" borderId="7" xfId="31" applyFont="1" applyBorder="1" applyAlignment="1">
      <alignment horizontal="left" vertical="center" wrapText="1"/>
    </xf>
    <xf numFmtId="0" fontId="9" fillId="0" borderId="17" xfId="31" applyFont="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19" fillId="0" borderId="22" xfId="31" applyFont="1" applyBorder="1" applyAlignment="1">
      <alignment horizontal="left" vertical="center" wrapText="1"/>
    </xf>
    <xf numFmtId="0" fontId="3" fillId="0" borderId="9" xfId="31" applyFont="1" applyBorder="1" applyAlignment="1">
      <alignment vertical="center" wrapText="1"/>
    </xf>
    <xf numFmtId="0" fontId="3" fillId="0" borderId="11" xfId="31" applyFont="1" applyBorder="1" applyAlignment="1">
      <alignment vertical="center" wrapText="1"/>
    </xf>
    <xf numFmtId="0" fontId="19" fillId="0" borderId="22" xfId="31" applyFont="1" applyBorder="1" applyAlignment="1">
      <alignment horizontal="center" vertical="center" wrapText="1"/>
    </xf>
    <xf numFmtId="0" fontId="3" fillId="0" borderId="11" xfId="31" applyFont="1" applyBorder="1" applyAlignment="1">
      <alignment horizontal="center" vertical="center" wrapText="1"/>
    </xf>
    <xf numFmtId="3" fontId="3" fillId="0" borderId="22" xfId="31" applyNumberFormat="1" applyFont="1" applyFill="1" applyBorder="1" applyAlignment="1">
      <alignment horizontal="center" vertical="center"/>
    </xf>
    <xf numFmtId="3" fontId="3" fillId="0" borderId="9" xfId="31" applyNumberFormat="1" applyFont="1" applyFill="1" applyBorder="1" applyAlignment="1">
      <alignment horizontal="center" vertical="center"/>
    </xf>
    <xf numFmtId="3" fontId="3" fillId="0" borderId="11" xfId="31" applyNumberFormat="1" applyFont="1" applyFill="1" applyBorder="1" applyAlignment="1">
      <alignment horizontal="center" vertical="center"/>
    </xf>
    <xf numFmtId="165" fontId="3" fillId="0" borderId="22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165" fontId="3" fillId="0" borderId="11" xfId="31" applyNumberFormat="1" applyFont="1" applyBorder="1" applyAlignment="1">
      <alignment horizontal="center" vertical="center"/>
    </xf>
    <xf numFmtId="0" fontId="4" fillId="0" borderId="22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0" fontId="4" fillId="0" borderId="22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20" fillId="0" borderId="22" xfId="31" applyFont="1" applyBorder="1" applyAlignment="1">
      <alignment vertical="center" wrapText="1"/>
    </xf>
    <xf numFmtId="0" fontId="1" fillId="0" borderId="9" xfId="31" applyBorder="1" applyAlignment="1">
      <alignment vertical="center" wrapText="1"/>
    </xf>
    <xf numFmtId="0" fontId="19" fillId="0" borderId="19" xfId="31" applyFont="1" applyBorder="1" applyAlignment="1">
      <alignment vertical="center" wrapText="1"/>
    </xf>
    <xf numFmtId="0" fontId="3" fillId="0" borderId="19" xfId="31" applyFont="1" applyBorder="1" applyAlignment="1">
      <alignment vertical="center" wrapText="1"/>
    </xf>
    <xf numFmtId="0" fontId="3" fillId="0" borderId="20" xfId="31" applyFont="1" applyBorder="1" applyAlignment="1">
      <alignment vertical="center" wrapText="1"/>
    </xf>
    <xf numFmtId="0" fontId="3" fillId="0" borderId="19" xfId="31" applyFont="1" applyBorder="1" applyAlignment="1">
      <alignment horizontal="center" vertical="center" wrapText="1"/>
    </xf>
    <xf numFmtId="0" fontId="3" fillId="0" borderId="20" xfId="3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19" xfId="31" applyFont="1" applyBorder="1" applyAlignment="1">
      <alignment horizontal="center" vertical="center" wrapText="1"/>
    </xf>
    <xf numFmtId="0" fontId="9" fillId="0" borderId="20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center" vertical="center"/>
    </xf>
    <xf numFmtId="0" fontId="3" fillId="0" borderId="19" xfId="31" applyFont="1" applyBorder="1" applyAlignment="1">
      <alignment horizontal="center" vertical="center"/>
    </xf>
    <xf numFmtId="0" fontId="3" fillId="0" borderId="20" xfId="31" applyFont="1" applyBorder="1" applyAlignment="1">
      <alignment horizontal="center" vertical="center"/>
    </xf>
    <xf numFmtId="0" fontId="18" fillId="0" borderId="7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13" fillId="0" borderId="22" xfId="31" applyFont="1" applyBorder="1" applyAlignment="1">
      <alignment vertical="center" wrapText="1"/>
    </xf>
    <xf numFmtId="0" fontId="3" fillId="0" borderId="22" xfId="31" applyFont="1" applyFill="1" applyBorder="1" applyAlignment="1">
      <alignment horizontal="center" vertical="center"/>
    </xf>
    <xf numFmtId="0" fontId="3" fillId="0" borderId="9" xfId="31" applyFont="1" applyFill="1" applyBorder="1" applyAlignment="1">
      <alignment horizontal="center" vertical="center"/>
    </xf>
    <xf numFmtId="0" fontId="3" fillId="0" borderId="11" xfId="31" applyFont="1" applyFill="1" applyBorder="1" applyAlignment="1">
      <alignment horizontal="center" vertical="center"/>
    </xf>
    <xf numFmtId="0" fontId="3" fillId="0" borderId="9" xfId="31" applyFont="1" applyBorder="1" applyAlignment="1">
      <alignment wrapText="1"/>
    </xf>
    <xf numFmtId="0" fontId="3" fillId="0" borderId="11" xfId="31" applyFont="1" applyBorder="1" applyAlignment="1">
      <alignment wrapText="1"/>
    </xf>
    <xf numFmtId="0" fontId="29" fillId="0" borderId="22" xfId="31" applyFont="1" applyBorder="1" applyAlignment="1">
      <alignment horizontal="center" vertical="center" wrapText="1"/>
    </xf>
    <xf numFmtId="0" fontId="30" fillId="0" borderId="22" xfId="31" applyFont="1" applyBorder="1" applyAlignment="1">
      <alignment horizontal="center" vertical="center" wrapText="1"/>
    </xf>
    <xf numFmtId="0" fontId="16" fillId="0" borderId="9" xfId="31" applyFont="1" applyBorder="1" applyAlignment="1">
      <alignment horizontal="center" vertical="center" wrapText="1"/>
    </xf>
    <xf numFmtId="0" fontId="19" fillId="0" borderId="15" xfId="31" applyFont="1" applyBorder="1" applyAlignment="1">
      <alignment horizontal="left" vertical="center" wrapText="1"/>
    </xf>
    <xf numFmtId="0" fontId="3" fillId="0" borderId="19" xfId="31" applyFont="1" applyBorder="1" applyAlignment="1">
      <alignment wrapText="1"/>
    </xf>
    <xf numFmtId="0" fontId="3" fillId="0" borderId="20" xfId="31" applyFont="1" applyBorder="1" applyAlignment="1">
      <alignment wrapText="1"/>
    </xf>
    <xf numFmtId="0" fontId="3" fillId="0" borderId="15" xfId="31" applyFont="1" applyBorder="1" applyAlignment="1">
      <alignment horizontal="center" vertical="center" wrapText="1"/>
    </xf>
    <xf numFmtId="0" fontId="2" fillId="0" borderId="15" xfId="31" applyFont="1" applyBorder="1" applyAlignment="1">
      <alignment horizontal="center" vertical="center" wrapText="1"/>
    </xf>
    <xf numFmtId="0" fontId="2" fillId="0" borderId="19" xfId="31" applyFont="1" applyBorder="1" applyAlignment="1">
      <alignment horizontal="center" vertical="center"/>
    </xf>
    <xf numFmtId="0" fontId="2" fillId="0" borderId="20" xfId="31" applyFont="1" applyBorder="1" applyAlignment="1">
      <alignment horizontal="center" vertical="center"/>
    </xf>
    <xf numFmtId="0" fontId="3" fillId="0" borderId="15" xfId="31" applyFont="1" applyFill="1" applyBorder="1" applyAlignment="1">
      <alignment horizontal="center" vertical="center"/>
    </xf>
    <xf numFmtId="0" fontId="3" fillId="0" borderId="19" xfId="31" applyFont="1" applyFill="1" applyBorder="1" applyAlignment="1">
      <alignment horizontal="center" vertical="center"/>
    </xf>
    <xf numFmtId="0" fontId="3" fillId="0" borderId="20" xfId="31" applyFont="1" applyFill="1" applyBorder="1" applyAlignment="1">
      <alignment horizontal="center" vertical="center"/>
    </xf>
    <xf numFmtId="3" fontId="3" fillId="0" borderId="9" xfId="31" applyNumberFormat="1" applyFont="1" applyBorder="1" applyAlignment="1">
      <alignment horizontal="center" vertical="center"/>
    </xf>
    <xf numFmtId="3" fontId="3" fillId="0" borderId="11" xfId="31" applyNumberFormat="1" applyFont="1" applyBorder="1" applyAlignment="1">
      <alignment horizontal="center" vertical="center"/>
    </xf>
    <xf numFmtId="0" fontId="13" fillId="0" borderId="9" xfId="31" applyFont="1" applyBorder="1" applyAlignment="1">
      <alignment vertical="center" wrapText="1"/>
    </xf>
    <xf numFmtId="0" fontId="19" fillId="0" borderId="9" xfId="31" applyFont="1" applyBorder="1" applyAlignment="1">
      <alignment vertical="top" wrapText="1"/>
    </xf>
    <xf numFmtId="3" fontId="3" fillId="24" borderId="22" xfId="31" applyNumberFormat="1" applyFont="1" applyFill="1" applyBorder="1" applyAlignment="1">
      <alignment horizontal="center" vertical="center"/>
    </xf>
    <xf numFmtId="3" fontId="3" fillId="24" borderId="9" xfId="31" applyNumberFormat="1" applyFont="1" applyFill="1" applyBorder="1" applyAlignment="1">
      <alignment horizontal="center" vertical="center"/>
    </xf>
    <xf numFmtId="3" fontId="3" fillId="24" borderId="11" xfId="31" applyNumberFormat="1" applyFont="1" applyFill="1" applyBorder="1" applyAlignment="1">
      <alignment horizontal="center" vertical="center"/>
    </xf>
    <xf numFmtId="0" fontId="19" fillId="0" borderId="9" xfId="31" applyFont="1" applyBorder="1" applyAlignment="1">
      <alignment horizontal="center" vertical="center" wrapText="1"/>
    </xf>
    <xf numFmtId="0" fontId="19" fillId="0" borderId="12" xfId="31" applyFont="1" applyBorder="1" applyAlignment="1">
      <alignment horizontal="center" vertical="center" wrapText="1"/>
    </xf>
    <xf numFmtId="0" fontId="3" fillId="0" borderId="12" xfId="31" applyFont="1" applyBorder="1" applyAlignment="1">
      <alignment horizontal="center" vertical="center"/>
    </xf>
    <xf numFmtId="0" fontId="3" fillId="0" borderId="21" xfId="31" applyFont="1" applyBorder="1" applyAlignment="1">
      <alignment horizontal="center" vertical="center"/>
    </xf>
    <xf numFmtId="0" fontId="3" fillId="0" borderId="12" xfId="31" applyFont="1" applyBorder="1" applyAlignment="1">
      <alignment horizontal="center" vertical="center" wrapText="1"/>
    </xf>
    <xf numFmtId="0" fontId="19" fillId="0" borderId="0" xfId="31" applyFont="1" applyAlignment="1">
      <alignment vertical="center" wrapText="1"/>
    </xf>
    <xf numFmtId="0" fontId="19" fillId="0" borderId="19" xfId="31" applyFont="1" applyBorder="1" applyAlignment="1">
      <alignment horizontal="left" vertical="center" wrapText="1"/>
    </xf>
    <xf numFmtId="0" fontId="19" fillId="0" borderId="8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vertical="center" wrapText="1"/>
    </xf>
    <xf numFmtId="0" fontId="18" fillId="0" borderId="19" xfId="31" applyFont="1" applyBorder="1" applyAlignment="1">
      <alignment horizontal="center" vertical="center" wrapText="1"/>
    </xf>
    <xf numFmtId="0" fontId="6" fillId="0" borderId="19" xfId="31" applyFont="1" applyBorder="1" applyAlignment="1">
      <alignment horizontal="center" vertical="center" wrapText="1"/>
    </xf>
    <xf numFmtId="0" fontId="14" fillId="0" borderId="22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left" vertical="center" wrapText="1"/>
    </xf>
    <xf numFmtId="0" fontId="1" fillId="0" borderId="11" xfId="31" applyBorder="1" applyAlignment="1">
      <alignment vertical="center" wrapText="1"/>
    </xf>
    <xf numFmtId="0" fontId="15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9" fillId="0" borderId="7" xfId="31" applyFont="1" applyBorder="1" applyAlignment="1">
      <alignment vertical="center" wrapText="1"/>
    </xf>
    <xf numFmtId="3" fontId="3" fillId="24" borderId="15" xfId="31" applyNumberFormat="1" applyFont="1" applyFill="1" applyBorder="1" applyAlignment="1">
      <alignment horizontal="center" vertical="center"/>
    </xf>
    <xf numFmtId="3" fontId="3" fillId="24" borderId="19" xfId="31" applyNumberFormat="1" applyFont="1" applyFill="1" applyBorder="1" applyAlignment="1">
      <alignment horizontal="center" vertical="center"/>
    </xf>
    <xf numFmtId="3" fontId="3" fillId="24" borderId="20" xfId="31" applyNumberFormat="1" applyFont="1" applyFill="1" applyBorder="1" applyAlignment="1">
      <alignment horizontal="center" vertical="center"/>
    </xf>
    <xf numFmtId="0" fontId="9" fillId="0" borderId="13" xfId="31" applyFont="1" applyBorder="1" applyAlignment="1">
      <alignment horizontal="center" vertical="center" wrapText="1"/>
    </xf>
    <xf numFmtId="0" fontId="9" fillId="0" borderId="12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1" fillId="0" borderId="21" xfId="31" applyBorder="1" applyAlignment="1">
      <alignment horizontal="center" vertical="center" wrapText="1"/>
    </xf>
    <xf numFmtId="0" fontId="1" fillId="0" borderId="19" xfId="31" applyBorder="1" applyAlignment="1">
      <alignment horizontal="center" vertical="center" wrapText="1"/>
    </xf>
    <xf numFmtId="0" fontId="1" fillId="0" borderId="20" xfId="31" applyBorder="1" applyAlignment="1">
      <alignment horizontal="center" vertical="center" wrapText="1"/>
    </xf>
    <xf numFmtId="0" fontId="9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3" fillId="0" borderId="22" xfId="31" applyFont="1" applyBorder="1" applyAlignment="1">
      <alignment horizontal="left" vertical="center" wrapText="1"/>
    </xf>
    <xf numFmtId="0" fontId="14" fillId="0" borderId="9" xfId="31" applyFont="1" applyBorder="1" applyAlignment="1">
      <alignment horizontal="left" vertical="center" wrapText="1"/>
    </xf>
    <xf numFmtId="0" fontId="1" fillId="0" borderId="7" xfId="31" applyBorder="1" applyAlignment="1">
      <alignment horizontal="center" vertical="center" wrapText="1"/>
    </xf>
  </cellXfs>
  <cellStyles count="44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" xfId="35"/>
    <cellStyle name="Обычный_Запити на 2008 рік 2" xfId="36"/>
    <cellStyle name="Підсумок" xfId="37"/>
    <cellStyle name="Поганий" xfId="38"/>
    <cellStyle name="Примітка" xfId="39"/>
    <cellStyle name="Результат" xfId="40"/>
    <cellStyle name="Середній" xfId="41"/>
    <cellStyle name="Текст попередження" xfId="42"/>
    <cellStyle name="Текст пояснення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T259"/>
  <sheetViews>
    <sheetView tabSelected="1" view="pageBreakPreview" topLeftCell="A100" zoomScale="75" zoomScaleNormal="75" zoomScaleSheetLayoutView="75" workbookViewId="0">
      <selection activeCell="N105" sqref="N105:Q105"/>
    </sheetView>
  </sheetViews>
  <sheetFormatPr defaultRowHeight="12.75"/>
  <cols>
    <col min="1" max="1" width="10.28515625" style="3" customWidth="1"/>
    <col min="2" max="2" width="17.140625" style="3" customWidth="1"/>
    <col min="3" max="3" width="18.7109375" style="3" customWidth="1"/>
    <col min="4" max="4" width="38.7109375" style="3" customWidth="1"/>
    <col min="5" max="5" width="14.42578125" style="3" customWidth="1"/>
    <col min="6" max="6" width="9.5703125" style="3" customWidth="1"/>
    <col min="7" max="7" width="5.7109375" style="3" customWidth="1"/>
    <col min="8" max="8" width="11.140625" style="3" customWidth="1"/>
    <col min="9" max="9" width="6.42578125" style="3" customWidth="1"/>
    <col min="10" max="10" width="10.140625" style="3" customWidth="1"/>
    <col min="11" max="11" width="9.85546875" style="3" customWidth="1"/>
    <col min="12" max="12" width="8.5703125" style="3" customWidth="1"/>
    <col min="13" max="13" width="7" style="3" customWidth="1"/>
    <col min="14" max="14" width="8.85546875" style="3" customWidth="1"/>
    <col min="15" max="15" width="5.28515625" style="3" customWidth="1"/>
    <col min="16" max="16" width="10" style="3" customWidth="1"/>
    <col min="17" max="17" width="8" style="3" customWidth="1"/>
    <col min="18" max="18" width="17.85546875" style="3" customWidth="1"/>
    <col min="19" max="19" width="15.28515625" style="3" customWidth="1"/>
    <col min="20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42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108" t="s">
        <v>43</v>
      </c>
      <c r="L2" s="108"/>
      <c r="M2" s="108"/>
      <c r="N2" s="108"/>
      <c r="O2" s="108"/>
      <c r="P2" s="108"/>
      <c r="Q2" s="108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44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ht="15.75">
      <c r="A5" s="2"/>
      <c r="B5" s="2"/>
      <c r="C5" s="2"/>
      <c r="D5" s="2"/>
      <c r="E5" s="2"/>
      <c r="F5" s="2"/>
      <c r="G5" s="2"/>
      <c r="H5" s="2"/>
      <c r="I5" s="2"/>
      <c r="J5" s="2"/>
      <c r="K5" s="4" t="s">
        <v>42</v>
      </c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1" t="s">
        <v>45</v>
      </c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</row>
    <row r="8" spans="1:17" ht="14.25">
      <c r="A8" s="2"/>
      <c r="B8" s="2"/>
      <c r="C8" s="2"/>
      <c r="D8" s="2"/>
      <c r="E8" s="2"/>
      <c r="F8" s="2"/>
      <c r="G8" s="2"/>
      <c r="H8" s="2"/>
      <c r="I8" s="2"/>
      <c r="J8" s="2"/>
      <c r="K8" s="109" t="s">
        <v>46</v>
      </c>
      <c r="L8" s="109"/>
      <c r="M8" s="109"/>
      <c r="N8" s="109"/>
      <c r="O8" s="110"/>
      <c r="P8" s="110"/>
      <c r="Q8" s="110"/>
    </row>
    <row r="9" spans="1:17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11" t="s">
        <v>47</v>
      </c>
      <c r="L9" s="111"/>
      <c r="M9" s="111"/>
      <c r="N9" s="111"/>
      <c r="O9" s="112"/>
      <c r="P9" s="112"/>
      <c r="Q9" s="112"/>
    </row>
    <row r="10" spans="1:17" ht="20.25" customHeight="1">
      <c r="A10" s="2"/>
      <c r="B10" s="2"/>
      <c r="C10" s="2"/>
      <c r="D10" s="2"/>
      <c r="E10" s="2"/>
      <c r="F10" s="2"/>
      <c r="G10" s="2"/>
      <c r="H10" s="2"/>
      <c r="I10" s="2"/>
      <c r="J10" s="53"/>
      <c r="K10" s="113" t="s">
        <v>142</v>
      </c>
      <c r="L10" s="113"/>
      <c r="M10" s="114" t="s">
        <v>143</v>
      </c>
      <c r="N10" s="114"/>
      <c r="O10" s="16"/>
      <c r="P10" s="16"/>
      <c r="Q10" s="16"/>
    </row>
    <row r="11" spans="1:1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14"/>
      <c r="L11" s="14"/>
      <c r="M11" s="14"/>
      <c r="N11" s="14"/>
      <c r="O11" s="14"/>
      <c r="P11" s="17"/>
      <c r="Q11" s="17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119" t="s">
        <v>99</v>
      </c>
      <c r="L12" s="119"/>
      <c r="M12" s="119"/>
      <c r="N12" s="17"/>
      <c r="O12" s="17"/>
      <c r="P12" s="17"/>
      <c r="Q12" s="17"/>
    </row>
    <row r="13" spans="1:17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120" t="s">
        <v>97</v>
      </c>
      <c r="L13" s="120"/>
      <c r="M13" s="120"/>
      <c r="N13" s="120"/>
      <c r="O13" s="121"/>
      <c r="P13" s="121"/>
      <c r="Q13" s="121"/>
    </row>
    <row r="14" spans="1:1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22" t="s">
        <v>48</v>
      </c>
      <c r="L14" s="122"/>
      <c r="M14" s="122"/>
      <c r="N14" s="122"/>
      <c r="O14" s="123"/>
      <c r="P14" s="123"/>
      <c r="Q14" s="123"/>
    </row>
    <row r="15" spans="1:17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14"/>
      <c r="L15" s="14"/>
      <c r="M15" s="14"/>
      <c r="N15" s="14"/>
      <c r="O15" s="17"/>
      <c r="P15" s="17"/>
      <c r="Q15" s="17"/>
    </row>
    <row r="16" spans="1:17" ht="19.5" customHeight="1">
      <c r="A16" s="27"/>
      <c r="B16" s="27"/>
      <c r="C16" s="27"/>
      <c r="D16" s="27"/>
      <c r="E16" s="27"/>
      <c r="F16" s="27"/>
      <c r="G16" s="27"/>
      <c r="H16" s="28"/>
      <c r="I16" s="28"/>
      <c r="J16" s="53"/>
      <c r="K16" s="113" t="str">
        <f>K10</f>
        <v>від 30.12.2016</v>
      </c>
      <c r="L16" s="113"/>
      <c r="M16" s="114" t="s">
        <v>144</v>
      </c>
      <c r="N16" s="114"/>
      <c r="O16" s="16"/>
      <c r="P16" s="16"/>
      <c r="Q16" s="16"/>
    </row>
    <row r="17" spans="1:17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14"/>
      <c r="L17" s="26"/>
      <c r="M17" s="26"/>
      <c r="N17" s="26"/>
      <c r="O17" s="26"/>
      <c r="P17" s="26"/>
      <c r="Q17" s="26"/>
    </row>
    <row r="18" spans="1:17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8">
      <c r="A19" s="107" t="s">
        <v>49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</row>
    <row r="20" spans="1:17" ht="18" customHeight="1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</row>
    <row r="21" spans="1:17" ht="18" customHeight="1">
      <c r="A21" s="2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customHeight="1">
      <c r="A22" s="105" t="s">
        <v>100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6"/>
      <c r="L22" s="6"/>
      <c r="M22" s="6"/>
      <c r="N22" s="6"/>
      <c r="O22" s="6"/>
      <c r="P22" s="6"/>
      <c r="Q22" s="6"/>
    </row>
    <row r="23" spans="1:17" ht="14.25">
      <c r="A23" s="106" t="s">
        <v>50</v>
      </c>
      <c r="B23" s="106"/>
      <c r="C23" s="106"/>
      <c r="D23" s="106"/>
      <c r="E23" s="106"/>
      <c r="F23" s="106"/>
      <c r="G23" s="106"/>
      <c r="H23" s="106"/>
      <c r="I23" s="7"/>
      <c r="J23" s="7"/>
      <c r="K23" s="7"/>
      <c r="L23" s="7"/>
      <c r="M23" s="7"/>
      <c r="N23" s="7"/>
      <c r="O23" s="7"/>
      <c r="P23" s="7"/>
      <c r="Q23" s="7"/>
    </row>
    <row r="24" spans="1:17" ht="14.25">
      <c r="A24" s="8"/>
      <c r="B24" s="8"/>
      <c r="C24" s="8"/>
      <c r="D24" s="8"/>
      <c r="E24" s="8"/>
      <c r="F24" s="8"/>
      <c r="G24" s="8"/>
      <c r="H24" s="8"/>
      <c r="I24" s="7"/>
      <c r="J24" s="7"/>
      <c r="K24" s="7"/>
      <c r="L24" s="7"/>
      <c r="M24" s="7"/>
      <c r="N24" s="7"/>
      <c r="O24" s="7"/>
      <c r="P24" s="7"/>
      <c r="Q24" s="7"/>
    </row>
    <row r="25" spans="1:17" ht="15.75" customHeight="1">
      <c r="A25" s="105" t="s">
        <v>101</v>
      </c>
      <c r="B25" s="105"/>
      <c r="C25" s="105"/>
      <c r="D25" s="105"/>
      <c r="E25" s="105"/>
      <c r="F25" s="105"/>
      <c r="G25" s="105"/>
      <c r="H25" s="105"/>
      <c r="I25" s="105"/>
      <c r="J25" s="7"/>
      <c r="K25" s="7"/>
      <c r="L25" s="7"/>
      <c r="M25" s="7"/>
      <c r="N25" s="7"/>
      <c r="O25" s="7"/>
      <c r="P25" s="7"/>
      <c r="Q25" s="7"/>
    </row>
    <row r="26" spans="1:17" ht="14.25">
      <c r="A26" s="115" t="s">
        <v>51</v>
      </c>
      <c r="B26" s="115"/>
      <c r="C26" s="115"/>
      <c r="D26" s="115"/>
      <c r="E26" s="106"/>
      <c r="F26" s="106"/>
      <c r="G26" s="106"/>
      <c r="H26" s="106"/>
      <c r="I26" s="7"/>
      <c r="J26" s="7"/>
      <c r="K26" s="7"/>
      <c r="L26" s="7"/>
      <c r="M26" s="7"/>
      <c r="N26" s="7"/>
      <c r="O26" s="7"/>
      <c r="P26" s="7"/>
      <c r="Q26" s="7"/>
    </row>
    <row r="27" spans="1:17" ht="14.25">
      <c r="A27" s="8"/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customHeight="1">
      <c r="A28" s="116" t="s">
        <v>41</v>
      </c>
      <c r="B28" s="116"/>
      <c r="C28" s="116"/>
      <c r="D28" s="116"/>
      <c r="E28" s="116"/>
      <c r="F28" s="116"/>
      <c r="G28" s="116"/>
      <c r="H28" s="116"/>
      <c r="I28" s="116"/>
      <c r="J28" s="116"/>
      <c r="K28" s="9"/>
      <c r="L28" s="9"/>
      <c r="M28" s="9"/>
      <c r="N28" s="9"/>
      <c r="O28" s="9"/>
      <c r="P28" s="9"/>
      <c r="Q28" s="9"/>
    </row>
    <row r="29" spans="1:17" ht="18" customHeight="1">
      <c r="A29" s="117" t="s">
        <v>139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0"/>
      <c r="M29" s="10"/>
      <c r="N29" s="10"/>
      <c r="O29" s="10"/>
      <c r="P29" s="10"/>
      <c r="Q29" s="10"/>
    </row>
    <row r="30" spans="1:17" ht="14.25">
      <c r="A30" s="8"/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  <c r="M30" s="7"/>
      <c r="N30" s="7"/>
      <c r="O30" s="7"/>
      <c r="P30" s="7"/>
      <c r="Q30" s="7"/>
    </row>
    <row r="31" spans="1:17" ht="15.75">
      <c r="A31" s="105" t="s">
        <v>147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2" spans="1:17" ht="12.75" customHeight="1">
      <c r="A32" s="106"/>
      <c r="B32" s="106"/>
      <c r="C32" s="106"/>
      <c r="D32" s="106"/>
      <c r="E32" s="106"/>
      <c r="F32" s="106"/>
      <c r="G32" s="106"/>
      <c r="H32" s="8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105" t="s">
        <v>52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7"/>
      <c r="O33" s="7"/>
      <c r="P33" s="7"/>
      <c r="Q33" s="7"/>
    </row>
    <row r="34" spans="1:17" ht="17.25" customHeight="1">
      <c r="A34" s="103" t="s">
        <v>116</v>
      </c>
      <c r="B34" s="103"/>
      <c r="C34" s="103"/>
      <c r="D34" s="104"/>
      <c r="E34" s="104"/>
      <c r="F34" s="104"/>
      <c r="G34" s="104"/>
      <c r="H34" s="104"/>
      <c r="I34" s="104"/>
      <c r="J34" s="54"/>
      <c r="K34" s="54"/>
      <c r="L34" s="54"/>
      <c r="M34" s="54"/>
      <c r="N34" s="54"/>
      <c r="O34" s="54"/>
      <c r="P34" s="54"/>
      <c r="Q34" s="54"/>
    </row>
    <row r="35" spans="1:17" ht="18.75" customHeight="1">
      <c r="A35" s="103" t="s">
        <v>117</v>
      </c>
      <c r="B35" s="103"/>
      <c r="C35" s="103"/>
      <c r="D35" s="104"/>
      <c r="E35" s="104"/>
      <c r="F35" s="104"/>
      <c r="G35" s="104"/>
      <c r="H35" s="104"/>
      <c r="I35" s="104"/>
      <c r="J35" s="54"/>
      <c r="K35" s="54"/>
      <c r="L35" s="54"/>
      <c r="M35" s="54"/>
      <c r="N35" s="54"/>
      <c r="O35" s="54"/>
      <c r="P35" s="54"/>
      <c r="Q35" s="54"/>
    </row>
    <row r="36" spans="1:17" ht="18.75" customHeight="1">
      <c r="A36" s="103" t="s">
        <v>40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54"/>
    </row>
    <row r="37" spans="1:17" ht="15">
      <c r="A37" s="124" t="s">
        <v>118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ht="21.75" customHeight="1">
      <c r="A38" s="124" t="s">
        <v>119</v>
      </c>
      <c r="B38" s="124"/>
      <c r="C38" s="124"/>
      <c r="D38" s="124"/>
      <c r="E38" s="12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ht="18.75" customHeight="1">
      <c r="A39" s="124" t="s">
        <v>120</v>
      </c>
      <c r="B39" s="124"/>
      <c r="C39" s="124"/>
      <c r="D39" s="124"/>
      <c r="E39" s="124"/>
      <c r="F39" s="12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20.25" customHeight="1">
      <c r="A40" s="124" t="s">
        <v>114</v>
      </c>
      <c r="B40" s="124"/>
      <c r="C40" s="124"/>
      <c r="D40" s="108"/>
      <c r="E40" s="108"/>
      <c r="F40" s="108"/>
      <c r="G40" s="108"/>
      <c r="H40" s="108"/>
      <c r="I40" s="108"/>
      <c r="J40" s="108"/>
      <c r="K40" s="54"/>
      <c r="L40" s="54"/>
      <c r="M40" s="54"/>
      <c r="N40" s="54"/>
      <c r="O40" s="54"/>
      <c r="P40" s="54"/>
      <c r="Q40" s="54"/>
    </row>
    <row r="41" spans="1:17" ht="18.75" customHeight="1">
      <c r="A41" s="125" t="s">
        <v>121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90"/>
      <c r="L41" s="90"/>
      <c r="M41" s="90"/>
      <c r="N41" s="90"/>
      <c r="O41" s="90"/>
      <c r="P41" s="90"/>
      <c r="Q41" s="90"/>
    </row>
    <row r="42" spans="1:17" ht="34.5" customHeight="1">
      <c r="A42" s="125" t="s">
        <v>122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6"/>
      <c r="L42" s="126"/>
      <c r="M42" s="126"/>
      <c r="N42" s="126"/>
      <c r="O42" s="126"/>
      <c r="P42" s="127"/>
      <c r="Q42" s="127"/>
    </row>
    <row r="43" spans="1:17" ht="37.5" customHeight="1">
      <c r="A43" s="125" t="s">
        <v>123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7"/>
      <c r="L43" s="127"/>
      <c r="M43" s="127"/>
      <c r="N43" s="127"/>
      <c r="O43" s="127"/>
      <c r="P43" s="127"/>
      <c r="Q43" s="127"/>
    </row>
    <row r="44" spans="1:17" ht="35.25" customHeight="1">
      <c r="A44" s="125" t="s">
        <v>124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7"/>
      <c r="L44" s="127"/>
      <c r="M44" s="127"/>
      <c r="N44" s="127"/>
      <c r="O44" s="127"/>
      <c r="P44" s="127"/>
      <c r="Q44" s="127"/>
    </row>
    <row r="45" spans="1:17" ht="32.25" customHeight="1">
      <c r="A45" s="125" t="s">
        <v>125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7"/>
      <c r="L45" s="127"/>
      <c r="M45" s="127"/>
      <c r="N45" s="127"/>
      <c r="O45" s="127"/>
      <c r="P45" s="127"/>
      <c r="Q45" s="127"/>
    </row>
    <row r="46" spans="1:17" ht="33" customHeight="1">
      <c r="A46" s="125" t="s">
        <v>126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7"/>
      <c r="L46" s="127"/>
      <c r="M46" s="127"/>
      <c r="N46" s="127"/>
      <c r="O46" s="127"/>
      <c r="P46" s="127"/>
      <c r="Q46" s="127"/>
    </row>
    <row r="47" spans="1:17" ht="18" customHeight="1">
      <c r="A47" s="125" t="s">
        <v>127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36"/>
      <c r="L47" s="136"/>
      <c r="M47" s="136"/>
      <c r="N47" s="136"/>
      <c r="O47" s="136"/>
      <c r="P47" s="136"/>
      <c r="Q47" s="136"/>
    </row>
    <row r="48" spans="1:17" ht="33.75" customHeight="1">
      <c r="A48" s="136" t="s">
        <v>113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7"/>
      <c r="L48" s="137"/>
      <c r="M48" s="137"/>
      <c r="N48" s="137"/>
      <c r="O48" s="137"/>
      <c r="P48" s="137"/>
      <c r="Q48" s="137"/>
    </row>
    <row r="49" spans="1:17" ht="21.75" customHeight="1">
      <c r="A49" s="125" t="s">
        <v>128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7"/>
      <c r="L49" s="127"/>
      <c r="M49" s="127"/>
      <c r="N49" s="127"/>
      <c r="O49" s="127"/>
      <c r="P49" s="89"/>
      <c r="Q49" s="89"/>
    </row>
    <row r="50" spans="1:17" ht="19.5" customHeight="1">
      <c r="A50" s="132" t="s">
        <v>129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3"/>
      <c r="L50" s="133"/>
      <c r="M50" s="133"/>
      <c r="N50" s="133"/>
      <c r="O50" s="133"/>
      <c r="P50" s="133"/>
      <c r="Q50" s="133"/>
    </row>
    <row r="51" spans="1:17" ht="19.5" customHeight="1">
      <c r="A51" s="134" t="s">
        <v>130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5"/>
      <c r="L51" s="135"/>
      <c r="M51" s="135"/>
      <c r="N51" s="135"/>
      <c r="O51" s="135"/>
      <c r="P51" s="135"/>
      <c r="Q51" s="135"/>
    </row>
    <row r="52" spans="1:17" ht="33" customHeight="1">
      <c r="A52" s="125" t="s">
        <v>131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7"/>
      <c r="L52" s="127"/>
      <c r="M52" s="127"/>
      <c r="N52" s="127"/>
      <c r="O52" s="127"/>
      <c r="P52" s="127"/>
      <c r="Q52" s="127"/>
    </row>
    <row r="53" spans="1:17" ht="21" customHeight="1">
      <c r="A53" s="125" t="s">
        <v>102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36"/>
      <c r="L53" s="136"/>
      <c r="M53" s="136"/>
      <c r="N53" s="136"/>
      <c r="O53" s="136"/>
      <c r="P53" s="136"/>
      <c r="Q53" s="136"/>
    </row>
    <row r="54" spans="1:17" ht="31.5" customHeight="1">
      <c r="A54" s="125" t="s">
        <v>132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7"/>
      <c r="L54" s="127"/>
      <c r="M54" s="127"/>
      <c r="N54" s="127"/>
      <c r="O54" s="127"/>
      <c r="P54" s="127"/>
      <c r="Q54" s="127"/>
    </row>
    <row r="55" spans="1:17" ht="34.5" customHeight="1">
      <c r="A55" s="125" t="s">
        <v>112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7"/>
      <c r="L55" s="127"/>
      <c r="M55" s="127"/>
      <c r="N55" s="127"/>
      <c r="O55" s="127"/>
      <c r="P55" s="127"/>
      <c r="Q55" s="127"/>
    </row>
    <row r="56" spans="1:17" ht="21" customHeight="1">
      <c r="A56" s="125" t="s">
        <v>103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90"/>
      <c r="L56" s="90"/>
      <c r="M56" s="90"/>
      <c r="N56" s="90"/>
      <c r="O56" s="90"/>
      <c r="P56" s="90"/>
      <c r="Q56" s="90"/>
    </row>
    <row r="57" spans="1:17" ht="18.75" customHeight="1">
      <c r="A57" s="125" t="s">
        <v>133</v>
      </c>
      <c r="B57" s="125"/>
      <c r="C57" s="125"/>
      <c r="D57" s="125"/>
      <c r="E57" s="125"/>
      <c r="F57" s="125"/>
      <c r="G57" s="125"/>
      <c r="H57" s="125"/>
      <c r="I57" s="125"/>
      <c r="J57" s="125"/>
      <c r="K57" s="90"/>
      <c r="L57" s="90"/>
      <c r="M57" s="90"/>
      <c r="N57" s="90"/>
      <c r="O57" s="90"/>
      <c r="P57" s="90"/>
      <c r="Q57" s="90"/>
    </row>
    <row r="58" spans="1:17" ht="22.5" customHeight="1">
      <c r="A58" s="125" t="s">
        <v>134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7"/>
      <c r="L58" s="127"/>
      <c r="M58" s="127"/>
      <c r="N58" s="127"/>
      <c r="O58" s="127"/>
      <c r="P58" s="127"/>
      <c r="Q58" s="90"/>
    </row>
    <row r="59" spans="1:17" ht="16.5" customHeight="1">
      <c r="A59" s="125" t="s">
        <v>135</v>
      </c>
      <c r="B59" s="125"/>
      <c r="C59" s="125"/>
      <c r="D59" s="125"/>
      <c r="E59" s="125"/>
      <c r="F59" s="125"/>
      <c r="G59" s="125"/>
      <c r="H59" s="125"/>
      <c r="I59" s="125"/>
      <c r="J59" s="125"/>
      <c r="K59" s="90"/>
      <c r="L59" s="90"/>
      <c r="M59" s="90"/>
      <c r="N59" s="90"/>
      <c r="O59" s="90"/>
      <c r="P59" s="90"/>
      <c r="Q59" s="90"/>
    </row>
    <row r="60" spans="1:17" ht="19.5" customHeight="1">
      <c r="A60" s="138" t="s">
        <v>19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9"/>
    </row>
    <row r="61" spans="1:17" ht="19.5" customHeight="1">
      <c r="A61" s="129" t="s">
        <v>18</v>
      </c>
      <c r="B61" s="129"/>
      <c r="C61" s="129"/>
      <c r="D61" s="129"/>
      <c r="E61" s="129"/>
      <c r="F61" s="129"/>
      <c r="G61" s="129"/>
      <c r="H61" s="129"/>
      <c r="I61" s="129"/>
      <c r="J61" s="130"/>
      <c r="K61" s="130"/>
      <c r="L61" s="130"/>
      <c r="M61" s="130"/>
      <c r="N61" s="130"/>
      <c r="O61" s="130"/>
      <c r="P61" s="130"/>
      <c r="Q61" s="131"/>
    </row>
    <row r="62" spans="1:17" ht="19.5" customHeight="1">
      <c r="A62" s="129" t="s">
        <v>136</v>
      </c>
      <c r="B62" s="129"/>
      <c r="C62" s="129"/>
      <c r="D62" s="129"/>
      <c r="E62" s="129"/>
      <c r="F62" s="129"/>
      <c r="G62" s="129"/>
      <c r="H62" s="129"/>
      <c r="I62" s="129"/>
      <c r="J62" s="130"/>
      <c r="K62" s="130"/>
      <c r="L62" s="130"/>
      <c r="M62" s="130"/>
      <c r="N62" s="130"/>
      <c r="O62" s="130"/>
      <c r="P62" s="130"/>
      <c r="Q62" s="131"/>
    </row>
    <row r="63" spans="1:17" ht="19.5" customHeight="1">
      <c r="A63" s="129" t="s">
        <v>137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ht="19.5" customHeight="1">
      <c r="A64" s="138" t="s">
        <v>138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</row>
    <row r="65" spans="1:18" ht="19.5" customHeight="1">
      <c r="A65" s="138" t="s">
        <v>145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</row>
    <row r="66" spans="1:18" ht="19.5" customHeight="1">
      <c r="A66" s="138" t="s">
        <v>146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</row>
    <row r="67" spans="1:18" ht="21.75" customHeight="1">
      <c r="A67" s="128" t="s">
        <v>53</v>
      </c>
      <c r="B67" s="128"/>
      <c r="C67" s="128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8" ht="37.5" customHeight="1">
      <c r="A68" s="140" t="s">
        <v>0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31"/>
    </row>
    <row r="69" spans="1:18" ht="22.5" customHeight="1">
      <c r="A69" s="141" t="s">
        <v>54</v>
      </c>
      <c r="B69" s="141"/>
      <c r="C69" s="141"/>
      <c r="D69" s="141"/>
      <c r="E69" s="141"/>
      <c r="F69" s="141"/>
      <c r="G69" s="141"/>
      <c r="H69" s="141"/>
      <c r="I69" s="141"/>
      <c r="J69" s="141"/>
      <c r="K69" s="32"/>
      <c r="L69" s="32"/>
      <c r="M69" s="32"/>
      <c r="N69" s="32"/>
      <c r="O69" s="32"/>
      <c r="P69" s="32"/>
      <c r="Q69" s="32"/>
    </row>
    <row r="70" spans="1:18" ht="21.75" customHeight="1">
      <c r="A70" s="11" t="s">
        <v>55</v>
      </c>
      <c r="B70" s="142" t="s">
        <v>56</v>
      </c>
      <c r="C70" s="143"/>
      <c r="D70" s="144" t="s">
        <v>57</v>
      </c>
      <c r="E70" s="143"/>
      <c r="F70" s="144" t="s">
        <v>58</v>
      </c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3"/>
    </row>
    <row r="71" spans="1:18" ht="21.75" customHeight="1">
      <c r="A71" s="12">
        <v>1</v>
      </c>
      <c r="B71" s="142">
        <v>1015020</v>
      </c>
      <c r="C71" s="143"/>
      <c r="D71" s="144"/>
      <c r="E71" s="143"/>
      <c r="F71" s="144" t="s">
        <v>1</v>
      </c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3"/>
    </row>
    <row r="72" spans="1:18" ht="18" customHeight="1">
      <c r="A72" s="33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8" ht="19.5" customHeight="1">
      <c r="A73" s="141" t="s">
        <v>104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</row>
    <row r="74" spans="1:18" ht="27.75" customHeight="1">
      <c r="A74" s="11" t="s">
        <v>55</v>
      </c>
      <c r="B74" s="11" t="s">
        <v>56</v>
      </c>
      <c r="C74" s="11" t="s">
        <v>57</v>
      </c>
      <c r="D74" s="151" t="s">
        <v>111</v>
      </c>
      <c r="E74" s="151"/>
      <c r="F74" s="151" t="s">
        <v>59</v>
      </c>
      <c r="G74" s="151"/>
      <c r="H74" s="151"/>
      <c r="I74" s="151"/>
      <c r="J74" s="151" t="s">
        <v>60</v>
      </c>
      <c r="K74" s="151"/>
      <c r="L74" s="151"/>
      <c r="M74" s="151"/>
      <c r="N74" s="151" t="s">
        <v>61</v>
      </c>
      <c r="O74" s="152"/>
      <c r="P74" s="152"/>
      <c r="Q74" s="152"/>
    </row>
    <row r="75" spans="1:18" ht="15" customHeight="1">
      <c r="A75" s="11">
        <v>1</v>
      </c>
      <c r="B75" s="11">
        <v>2</v>
      </c>
      <c r="C75" s="11">
        <v>3</v>
      </c>
      <c r="D75" s="151">
        <v>4</v>
      </c>
      <c r="E75" s="151"/>
      <c r="F75" s="145">
        <v>5</v>
      </c>
      <c r="G75" s="145"/>
      <c r="H75" s="145"/>
      <c r="I75" s="143"/>
      <c r="J75" s="144">
        <v>6</v>
      </c>
      <c r="K75" s="145"/>
      <c r="L75" s="145"/>
      <c r="M75" s="143"/>
      <c r="N75" s="144">
        <v>7</v>
      </c>
      <c r="O75" s="145"/>
      <c r="P75" s="145"/>
      <c r="Q75" s="143"/>
    </row>
    <row r="76" spans="1:18" ht="101.25" customHeight="1">
      <c r="A76" s="51"/>
      <c r="B76" s="101">
        <v>1015020</v>
      </c>
      <c r="C76" s="102" t="s">
        <v>141</v>
      </c>
      <c r="D76" s="146" t="s">
        <v>2</v>
      </c>
      <c r="E76" s="147"/>
      <c r="F76" s="145">
        <v>4025.8</v>
      </c>
      <c r="G76" s="145"/>
      <c r="H76" s="145"/>
      <c r="I76" s="143"/>
      <c r="J76" s="144">
        <v>83.7</v>
      </c>
      <c r="K76" s="145"/>
      <c r="L76" s="145"/>
      <c r="M76" s="143"/>
      <c r="N76" s="148">
        <f>F76+J76</f>
        <v>4109.5</v>
      </c>
      <c r="O76" s="149"/>
      <c r="P76" s="149"/>
      <c r="Q76" s="150"/>
    </row>
    <row r="77" spans="1:18" ht="30" customHeight="1">
      <c r="A77" s="51"/>
      <c r="B77" s="81"/>
      <c r="C77" s="51"/>
      <c r="D77" s="158" t="s">
        <v>65</v>
      </c>
      <c r="E77" s="158"/>
      <c r="F77" s="158">
        <f>F76</f>
        <v>4025.8</v>
      </c>
      <c r="G77" s="158"/>
      <c r="H77" s="158"/>
      <c r="I77" s="158"/>
      <c r="J77" s="158">
        <f>J76</f>
        <v>83.7</v>
      </c>
      <c r="K77" s="158"/>
      <c r="L77" s="158"/>
      <c r="M77" s="158"/>
      <c r="N77" s="159">
        <f>N76</f>
        <v>4109.5</v>
      </c>
      <c r="O77" s="159"/>
      <c r="P77" s="159"/>
      <c r="Q77" s="159"/>
    </row>
    <row r="78" spans="1:18" ht="15.75" customHeight="1">
      <c r="A78" s="35"/>
      <c r="B78" s="33"/>
      <c r="C78" s="36"/>
      <c r="D78" s="36"/>
      <c r="E78" s="36"/>
      <c r="F78" s="37"/>
      <c r="G78" s="37"/>
      <c r="H78" s="37"/>
      <c r="I78" s="33"/>
      <c r="J78" s="37"/>
      <c r="K78" s="33"/>
      <c r="L78" s="37"/>
      <c r="M78" s="33"/>
      <c r="N78" s="37"/>
      <c r="O78" s="33"/>
      <c r="P78" s="37"/>
      <c r="Q78" s="33"/>
    </row>
    <row r="79" spans="1:18" ht="21" customHeight="1">
      <c r="A79" s="141" t="s">
        <v>62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30"/>
      <c r="Q79" s="30"/>
    </row>
    <row r="80" spans="1:18" ht="18">
      <c r="A80" s="35"/>
      <c r="B80" s="35"/>
      <c r="C80" s="35"/>
      <c r="D80" s="35"/>
      <c r="E80" s="34"/>
      <c r="F80" s="34"/>
      <c r="G80" s="34"/>
      <c r="H80" s="35"/>
      <c r="I80" s="30"/>
      <c r="J80" s="30"/>
      <c r="K80" s="30"/>
      <c r="L80" s="30"/>
      <c r="M80" s="30"/>
      <c r="N80" s="30"/>
      <c r="O80" s="30"/>
      <c r="P80" s="30"/>
      <c r="Q80" s="30"/>
    </row>
    <row r="81" spans="1:20" ht="21" customHeight="1">
      <c r="A81" s="153" t="s">
        <v>63</v>
      </c>
      <c r="B81" s="154"/>
      <c r="C81" s="154"/>
      <c r="D81" s="155"/>
      <c r="E81" s="40" t="s">
        <v>56</v>
      </c>
      <c r="F81" s="156" t="s">
        <v>59</v>
      </c>
      <c r="G81" s="156"/>
      <c r="H81" s="156"/>
      <c r="I81" s="156"/>
      <c r="J81" s="156" t="s">
        <v>60</v>
      </c>
      <c r="K81" s="156"/>
      <c r="L81" s="156"/>
      <c r="M81" s="156"/>
      <c r="N81" s="156" t="s">
        <v>61</v>
      </c>
      <c r="O81" s="157"/>
      <c r="P81" s="157"/>
      <c r="Q81" s="157"/>
    </row>
    <row r="82" spans="1:20" ht="15" customHeight="1">
      <c r="A82" s="153">
        <v>1</v>
      </c>
      <c r="B82" s="154"/>
      <c r="C82" s="154"/>
      <c r="D82" s="154"/>
      <c r="E82" s="40">
        <v>2</v>
      </c>
      <c r="F82" s="156">
        <v>3</v>
      </c>
      <c r="G82" s="156"/>
      <c r="H82" s="156"/>
      <c r="I82" s="156"/>
      <c r="J82" s="154">
        <v>4</v>
      </c>
      <c r="K82" s="154"/>
      <c r="L82" s="154"/>
      <c r="M82" s="166"/>
      <c r="N82" s="167">
        <v>5</v>
      </c>
      <c r="O82" s="154"/>
      <c r="P82" s="154"/>
      <c r="Q82" s="166"/>
    </row>
    <row r="83" spans="1:20" ht="22.5" customHeight="1">
      <c r="A83" s="165" t="s">
        <v>64</v>
      </c>
      <c r="B83" s="165"/>
      <c r="C83" s="165"/>
      <c r="D83" s="165"/>
      <c r="E83" s="40"/>
      <c r="F83" s="154"/>
      <c r="G83" s="154"/>
      <c r="H83" s="154"/>
      <c r="I83" s="166"/>
      <c r="J83" s="167"/>
      <c r="K83" s="154"/>
      <c r="L83" s="154"/>
      <c r="M83" s="166"/>
      <c r="N83" s="167"/>
      <c r="O83" s="154"/>
      <c r="P83" s="154"/>
      <c r="Q83" s="166"/>
    </row>
    <row r="84" spans="1:20" ht="24.75" customHeight="1">
      <c r="A84" s="165" t="s">
        <v>65</v>
      </c>
      <c r="B84" s="165"/>
      <c r="C84" s="165"/>
      <c r="D84" s="165"/>
      <c r="E84" s="40"/>
      <c r="F84" s="154"/>
      <c r="G84" s="154"/>
      <c r="H84" s="154"/>
      <c r="I84" s="166"/>
      <c r="J84" s="167"/>
      <c r="K84" s="154"/>
      <c r="L84" s="154"/>
      <c r="M84" s="166"/>
      <c r="N84" s="167"/>
      <c r="O84" s="154"/>
      <c r="P84" s="154"/>
      <c r="Q84" s="166"/>
    </row>
    <row r="85" spans="1:20" ht="18">
      <c r="A85" s="164"/>
      <c r="B85" s="164"/>
      <c r="C85" s="164"/>
      <c r="D85" s="164"/>
      <c r="E85" s="164"/>
      <c r="F85" s="34"/>
      <c r="G85" s="34"/>
      <c r="H85" s="35"/>
      <c r="I85" s="34"/>
      <c r="J85" s="34"/>
      <c r="K85" s="34"/>
      <c r="L85" s="34"/>
      <c r="M85" s="34"/>
      <c r="N85" s="34"/>
      <c r="O85" s="34"/>
      <c r="P85" s="34"/>
      <c r="Q85" s="34"/>
    </row>
    <row r="86" spans="1:20" ht="19.5" customHeight="1">
      <c r="A86" s="141" t="s">
        <v>66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</row>
    <row r="87" spans="1:20" ht="17.25" customHeight="1">
      <c r="A87" s="15"/>
      <c r="B87" s="15"/>
      <c r="C87" s="15"/>
      <c r="D87" s="15"/>
      <c r="E87" s="14"/>
      <c r="F87" s="14"/>
      <c r="G87" s="14"/>
      <c r="H87" s="15"/>
      <c r="I87" s="17"/>
      <c r="J87" s="17"/>
      <c r="K87" s="17"/>
      <c r="L87" s="17"/>
      <c r="M87" s="17"/>
      <c r="N87" s="17"/>
      <c r="O87" s="17"/>
      <c r="P87" s="17"/>
      <c r="Q87" s="17"/>
    </row>
    <row r="88" spans="1:20" ht="28.5" customHeight="1">
      <c r="A88" s="25" t="s">
        <v>55</v>
      </c>
      <c r="B88" s="25" t="s">
        <v>56</v>
      </c>
      <c r="C88" s="160" t="s">
        <v>67</v>
      </c>
      <c r="D88" s="161"/>
      <c r="E88" s="162"/>
      <c r="F88" s="160" t="s">
        <v>68</v>
      </c>
      <c r="G88" s="161"/>
      <c r="H88" s="161"/>
      <c r="I88" s="163"/>
      <c r="J88" s="160" t="s">
        <v>69</v>
      </c>
      <c r="K88" s="161"/>
      <c r="L88" s="161"/>
      <c r="M88" s="163"/>
      <c r="N88" s="160" t="s">
        <v>70</v>
      </c>
      <c r="O88" s="161"/>
      <c r="P88" s="161"/>
      <c r="Q88" s="163"/>
    </row>
    <row r="89" spans="1:20" ht="27.75" customHeight="1">
      <c r="A89" s="25">
        <v>1</v>
      </c>
      <c r="B89" s="25">
        <v>2</v>
      </c>
      <c r="C89" s="160">
        <v>3</v>
      </c>
      <c r="D89" s="161"/>
      <c r="E89" s="162"/>
      <c r="F89" s="196">
        <v>4</v>
      </c>
      <c r="G89" s="196"/>
      <c r="H89" s="196"/>
      <c r="I89" s="196"/>
      <c r="J89" s="196">
        <v>5</v>
      </c>
      <c r="K89" s="196"/>
      <c r="L89" s="196"/>
      <c r="M89" s="196"/>
      <c r="N89" s="196">
        <v>6</v>
      </c>
      <c r="O89" s="196"/>
      <c r="P89" s="196"/>
      <c r="Q89" s="196"/>
    </row>
    <row r="90" spans="1:20" ht="27.75" customHeight="1">
      <c r="A90" s="25"/>
      <c r="B90" s="25">
        <v>1015020</v>
      </c>
      <c r="C90" s="179" t="s">
        <v>3</v>
      </c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55"/>
      <c r="Q90" s="56"/>
      <c r="R90" s="100"/>
      <c r="S90" s="100"/>
      <c r="T90" s="18"/>
    </row>
    <row r="91" spans="1:20" ht="35.25" customHeight="1">
      <c r="A91" s="42"/>
      <c r="B91" s="57"/>
      <c r="C91" s="181" t="s">
        <v>4</v>
      </c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62"/>
    </row>
    <row r="92" spans="1:20" ht="18.75">
      <c r="A92" s="80">
        <v>1</v>
      </c>
      <c r="B92" s="52"/>
      <c r="C92" s="183" t="s">
        <v>110</v>
      </c>
      <c r="D92" s="184"/>
      <c r="E92" s="47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8"/>
    </row>
    <row r="93" spans="1:20" ht="63.75" customHeight="1">
      <c r="A93" s="94"/>
      <c r="B93" s="58"/>
      <c r="C93" s="185" t="s">
        <v>24</v>
      </c>
      <c r="D93" s="186"/>
      <c r="E93" s="187"/>
      <c r="F93" s="188" t="s">
        <v>98</v>
      </c>
      <c r="G93" s="188"/>
      <c r="H93" s="188"/>
      <c r="I93" s="189"/>
      <c r="J93" s="190" t="s">
        <v>21</v>
      </c>
      <c r="K93" s="191"/>
      <c r="L93" s="191"/>
      <c r="M93" s="192"/>
      <c r="N93" s="193">
        <v>2</v>
      </c>
      <c r="O93" s="194"/>
      <c r="P93" s="194"/>
      <c r="Q93" s="195"/>
    </row>
    <row r="94" spans="1:20" ht="40.5" customHeight="1">
      <c r="A94" s="59"/>
      <c r="B94" s="60"/>
      <c r="C94" s="168" t="s">
        <v>25</v>
      </c>
      <c r="D94" s="169"/>
      <c r="E94" s="170"/>
      <c r="F94" s="171" t="s">
        <v>71</v>
      </c>
      <c r="G94" s="145"/>
      <c r="H94" s="145"/>
      <c r="I94" s="172"/>
      <c r="J94" s="171" t="s">
        <v>22</v>
      </c>
      <c r="K94" s="145"/>
      <c r="L94" s="145"/>
      <c r="M94" s="172"/>
      <c r="N94" s="176">
        <f>N76</f>
        <v>4109.5</v>
      </c>
      <c r="O94" s="177"/>
      <c r="P94" s="177"/>
      <c r="Q94" s="178"/>
      <c r="S94" s="61"/>
    </row>
    <row r="95" spans="1:20" ht="54.75" customHeight="1">
      <c r="A95" s="97"/>
      <c r="B95" s="64"/>
      <c r="C95" s="168" t="s">
        <v>26</v>
      </c>
      <c r="D95" s="169"/>
      <c r="E95" s="170"/>
      <c r="F95" s="171" t="s">
        <v>72</v>
      </c>
      <c r="G95" s="145"/>
      <c r="H95" s="145"/>
      <c r="I95" s="172"/>
      <c r="J95" s="171" t="s">
        <v>23</v>
      </c>
      <c r="K95" s="145"/>
      <c r="L95" s="145"/>
      <c r="M95" s="172"/>
      <c r="N95" s="173">
        <f>32880+5620+116120</f>
        <v>154620</v>
      </c>
      <c r="O95" s="174"/>
      <c r="P95" s="174"/>
      <c r="Q95" s="175"/>
      <c r="S95" s="61"/>
    </row>
    <row r="96" spans="1:20" ht="51.75" customHeight="1">
      <c r="A96" s="59"/>
      <c r="B96" s="60"/>
      <c r="C96" s="168" t="s">
        <v>27</v>
      </c>
      <c r="D96" s="169"/>
      <c r="E96" s="170"/>
      <c r="F96" s="171" t="s">
        <v>72</v>
      </c>
      <c r="G96" s="145"/>
      <c r="H96" s="145"/>
      <c r="I96" s="172"/>
      <c r="J96" s="171" t="s">
        <v>23</v>
      </c>
      <c r="K96" s="145"/>
      <c r="L96" s="145"/>
      <c r="M96" s="172"/>
      <c r="N96" s="173">
        <f>116120+32880+5620+25900</f>
        <v>180520</v>
      </c>
      <c r="O96" s="174"/>
      <c r="P96" s="174"/>
      <c r="Q96" s="175"/>
      <c r="S96" s="61"/>
    </row>
    <row r="97" spans="1:19" ht="58.5" customHeight="1">
      <c r="A97" s="91"/>
      <c r="B97" s="62"/>
      <c r="C97" s="168" t="s">
        <v>28</v>
      </c>
      <c r="D97" s="169"/>
      <c r="E97" s="170"/>
      <c r="F97" s="142" t="s">
        <v>98</v>
      </c>
      <c r="G97" s="145"/>
      <c r="H97" s="145"/>
      <c r="I97" s="172"/>
      <c r="J97" s="153" t="s">
        <v>21</v>
      </c>
      <c r="K97" s="154"/>
      <c r="L97" s="154"/>
      <c r="M97" s="155"/>
      <c r="N97" s="197">
        <v>74</v>
      </c>
      <c r="O97" s="197"/>
      <c r="P97" s="197"/>
      <c r="Q97" s="198"/>
      <c r="S97" s="61"/>
    </row>
    <row r="98" spans="1:19" ht="60" customHeight="1">
      <c r="A98" s="91"/>
      <c r="B98" s="63"/>
      <c r="C98" s="168" t="s">
        <v>5</v>
      </c>
      <c r="D98" s="169"/>
      <c r="E98" s="170"/>
      <c r="F98" s="142" t="s">
        <v>98</v>
      </c>
      <c r="G98" s="145"/>
      <c r="H98" s="145"/>
      <c r="I98" s="172"/>
      <c r="J98" s="153" t="s">
        <v>21</v>
      </c>
      <c r="K98" s="154"/>
      <c r="L98" s="154"/>
      <c r="M98" s="155"/>
      <c r="N98" s="200">
        <v>43</v>
      </c>
      <c r="O98" s="201"/>
      <c r="P98" s="201"/>
      <c r="Q98" s="202"/>
      <c r="S98" s="61"/>
    </row>
    <row r="99" spans="1:19" ht="27.75" customHeight="1">
      <c r="A99" s="80">
        <v>2</v>
      </c>
      <c r="B99" s="52"/>
      <c r="C99" s="199" t="s">
        <v>105</v>
      </c>
      <c r="D99" s="169"/>
      <c r="E99" s="88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7"/>
      <c r="S99" s="61"/>
    </row>
    <row r="100" spans="1:19" ht="105.75" customHeight="1">
      <c r="A100" s="98"/>
      <c r="B100" s="93"/>
      <c r="C100" s="208" t="s">
        <v>6</v>
      </c>
      <c r="D100" s="209"/>
      <c r="E100" s="210"/>
      <c r="F100" s="211" t="s">
        <v>106</v>
      </c>
      <c r="G100" s="188"/>
      <c r="H100" s="188"/>
      <c r="I100" s="189"/>
      <c r="J100" s="212" t="s">
        <v>20</v>
      </c>
      <c r="K100" s="213"/>
      <c r="L100" s="213"/>
      <c r="M100" s="214"/>
      <c r="N100" s="215">
        <f>605+339</f>
        <v>944</v>
      </c>
      <c r="O100" s="216"/>
      <c r="P100" s="216"/>
      <c r="Q100" s="217"/>
      <c r="R100" s="38"/>
      <c r="S100" s="61"/>
    </row>
    <row r="101" spans="1:19" ht="49.5" customHeight="1">
      <c r="A101" s="78"/>
      <c r="B101" s="99"/>
      <c r="C101" s="168" t="s">
        <v>7</v>
      </c>
      <c r="D101" s="203"/>
      <c r="E101" s="204"/>
      <c r="F101" s="151" t="s">
        <v>106</v>
      </c>
      <c r="G101" s="151"/>
      <c r="H101" s="151"/>
      <c r="I101" s="151"/>
      <c r="J101" s="207" t="s">
        <v>38</v>
      </c>
      <c r="K101" s="154"/>
      <c r="L101" s="154"/>
      <c r="M101" s="155"/>
      <c r="N101" s="200">
        <f>298+105</f>
        <v>403</v>
      </c>
      <c r="O101" s="201"/>
      <c r="P101" s="201"/>
      <c r="Q101" s="202"/>
      <c r="R101" s="38"/>
      <c r="S101" s="61"/>
    </row>
    <row r="102" spans="1:19" ht="53.25" customHeight="1">
      <c r="A102" s="79"/>
      <c r="B102" s="64"/>
      <c r="C102" s="168" t="s">
        <v>29</v>
      </c>
      <c r="D102" s="203"/>
      <c r="E102" s="204"/>
      <c r="F102" s="205" t="s">
        <v>98</v>
      </c>
      <c r="G102" s="145"/>
      <c r="H102" s="145"/>
      <c r="I102" s="172"/>
      <c r="J102" s="206" t="s">
        <v>39</v>
      </c>
      <c r="K102" s="154"/>
      <c r="L102" s="154"/>
      <c r="M102" s="155"/>
      <c r="N102" s="200">
        <v>29</v>
      </c>
      <c r="O102" s="201"/>
      <c r="P102" s="201"/>
      <c r="Q102" s="202"/>
      <c r="R102" s="38"/>
      <c r="S102" s="61"/>
    </row>
    <row r="103" spans="1:19" ht="27.75" customHeight="1">
      <c r="A103" s="95">
        <v>3</v>
      </c>
      <c r="B103" s="42"/>
      <c r="C103" s="220" t="s">
        <v>107</v>
      </c>
      <c r="D103" s="169"/>
      <c r="E103" s="85"/>
      <c r="F103" s="82"/>
      <c r="G103" s="86"/>
      <c r="H103" s="86"/>
      <c r="I103" s="86"/>
      <c r="J103" s="86"/>
      <c r="K103" s="86"/>
      <c r="L103" s="86"/>
      <c r="M103" s="86"/>
      <c r="N103" s="86"/>
      <c r="O103" s="21"/>
      <c r="P103" s="86"/>
      <c r="Q103" s="83"/>
      <c r="S103" s="61"/>
    </row>
    <row r="104" spans="1:19" ht="60.75" customHeight="1">
      <c r="A104" s="65"/>
      <c r="B104" s="66"/>
      <c r="C104" s="168" t="s">
        <v>30</v>
      </c>
      <c r="D104" s="203"/>
      <c r="E104" s="204"/>
      <c r="F104" s="205" t="s">
        <v>74</v>
      </c>
      <c r="G104" s="197"/>
      <c r="H104" s="197"/>
      <c r="I104" s="198"/>
      <c r="J104" s="205" t="s">
        <v>8</v>
      </c>
      <c r="K104" s="197"/>
      <c r="L104" s="197"/>
      <c r="M104" s="198"/>
      <c r="N104" s="177">
        <f>N94/N93</f>
        <v>2054.75</v>
      </c>
      <c r="O104" s="177"/>
      <c r="P104" s="177"/>
      <c r="Q104" s="178"/>
      <c r="S104" s="61"/>
    </row>
    <row r="105" spans="1:19" ht="73.5" customHeight="1">
      <c r="A105" s="45"/>
      <c r="B105" s="67"/>
      <c r="C105" s="168" t="s">
        <v>31</v>
      </c>
      <c r="D105" s="203"/>
      <c r="E105" s="204"/>
      <c r="F105" s="171" t="s">
        <v>72</v>
      </c>
      <c r="G105" s="197"/>
      <c r="H105" s="197"/>
      <c r="I105" s="198"/>
      <c r="J105" s="171" t="s">
        <v>9</v>
      </c>
      <c r="K105" s="197"/>
      <c r="L105" s="197"/>
      <c r="M105" s="198"/>
      <c r="N105" s="218">
        <f>2479500/N97/12</f>
        <v>2792.22972972973</v>
      </c>
      <c r="O105" s="218"/>
      <c r="P105" s="218"/>
      <c r="Q105" s="219"/>
      <c r="S105" s="61"/>
    </row>
    <row r="106" spans="1:19" ht="72" customHeight="1">
      <c r="A106" s="68"/>
      <c r="B106" s="62"/>
      <c r="C106" s="168" t="s">
        <v>32</v>
      </c>
      <c r="D106" s="203"/>
      <c r="E106" s="204"/>
      <c r="F106" s="171" t="s">
        <v>72</v>
      </c>
      <c r="G106" s="197"/>
      <c r="H106" s="197"/>
      <c r="I106" s="198"/>
      <c r="J106" s="171" t="s">
        <v>10</v>
      </c>
      <c r="K106" s="197"/>
      <c r="L106" s="197"/>
      <c r="M106" s="198"/>
      <c r="N106" s="173">
        <f>N95/N101</f>
        <v>383.67245657568236</v>
      </c>
      <c r="O106" s="174"/>
      <c r="P106" s="174"/>
      <c r="Q106" s="175"/>
      <c r="S106" s="61"/>
    </row>
    <row r="107" spans="1:19" ht="103.5" customHeight="1">
      <c r="A107" s="44"/>
      <c r="B107" s="69"/>
      <c r="C107" s="168" t="s">
        <v>33</v>
      </c>
      <c r="D107" s="203"/>
      <c r="E107" s="204"/>
      <c r="F107" s="171" t="s">
        <v>72</v>
      </c>
      <c r="G107" s="197"/>
      <c r="H107" s="197"/>
      <c r="I107" s="198"/>
      <c r="J107" s="171" t="s">
        <v>11</v>
      </c>
      <c r="K107" s="197"/>
      <c r="L107" s="197"/>
      <c r="M107" s="198"/>
      <c r="N107" s="174">
        <f>N96/N101</f>
        <v>447.94044665012404</v>
      </c>
      <c r="O107" s="174"/>
      <c r="P107" s="174"/>
      <c r="Q107" s="175"/>
      <c r="S107" s="61"/>
    </row>
    <row r="108" spans="1:19" ht="108" customHeight="1">
      <c r="A108" s="65"/>
      <c r="B108" s="96"/>
      <c r="C108" s="168" t="s">
        <v>34</v>
      </c>
      <c r="D108" s="203"/>
      <c r="E108" s="204"/>
      <c r="F108" s="226" t="s">
        <v>72</v>
      </c>
      <c r="G108" s="227"/>
      <c r="H108" s="227"/>
      <c r="I108" s="228"/>
      <c r="J108" s="226" t="s">
        <v>12</v>
      </c>
      <c r="K108" s="227"/>
      <c r="L108" s="227"/>
      <c r="M108" s="228"/>
      <c r="N108" s="173">
        <f>36680/N102</f>
        <v>1264.8275862068965</v>
      </c>
      <c r="O108" s="174"/>
      <c r="P108" s="174"/>
      <c r="Q108" s="175"/>
      <c r="S108" s="61"/>
    </row>
    <row r="109" spans="1:19" ht="30.75" customHeight="1">
      <c r="A109" s="50">
        <v>4</v>
      </c>
      <c r="B109" s="52"/>
      <c r="C109" s="199" t="s">
        <v>13</v>
      </c>
      <c r="D109" s="169"/>
      <c r="E109" s="92"/>
      <c r="F109" s="82"/>
      <c r="G109" s="86"/>
      <c r="H109" s="86"/>
      <c r="I109" s="86"/>
      <c r="J109" s="86"/>
      <c r="K109" s="86"/>
      <c r="L109" s="86"/>
      <c r="M109" s="86"/>
      <c r="N109" s="86"/>
      <c r="O109" s="21"/>
      <c r="P109" s="86"/>
      <c r="Q109" s="83"/>
      <c r="S109" s="61"/>
    </row>
    <row r="110" spans="1:19" ht="71.25" customHeight="1">
      <c r="A110" s="70"/>
      <c r="B110" s="62"/>
      <c r="C110" s="231" t="s">
        <v>35</v>
      </c>
      <c r="D110" s="209"/>
      <c r="E110" s="210"/>
      <c r="F110" s="232" t="s">
        <v>106</v>
      </c>
      <c r="G110" s="233"/>
      <c r="H110" s="233"/>
      <c r="I110" s="233"/>
      <c r="J110" s="232" t="s">
        <v>14</v>
      </c>
      <c r="K110" s="233"/>
      <c r="L110" s="233"/>
      <c r="M110" s="233"/>
      <c r="N110" s="246">
        <f>5+1</f>
        <v>6</v>
      </c>
      <c r="O110" s="247"/>
      <c r="P110" s="247"/>
      <c r="Q110" s="248"/>
      <c r="R110" s="71"/>
      <c r="S110" s="61"/>
    </row>
    <row r="111" spans="1:19" ht="58.5" customHeight="1">
      <c r="A111" s="72"/>
      <c r="B111" s="73"/>
      <c r="C111" s="221" t="s">
        <v>36</v>
      </c>
      <c r="D111" s="203"/>
      <c r="E111" s="204"/>
      <c r="F111" s="171" t="s">
        <v>106</v>
      </c>
      <c r="G111" s="197"/>
      <c r="H111" s="197"/>
      <c r="I111" s="198"/>
      <c r="J111" s="171" t="s">
        <v>15</v>
      </c>
      <c r="K111" s="197"/>
      <c r="L111" s="197"/>
      <c r="M111" s="198"/>
      <c r="N111" s="222">
        <f>127+260</f>
        <v>387</v>
      </c>
      <c r="O111" s="223"/>
      <c r="P111" s="223"/>
      <c r="Q111" s="224"/>
      <c r="R111" s="71"/>
      <c r="S111" s="61"/>
    </row>
    <row r="112" spans="1:19" ht="74.25" customHeight="1">
      <c r="A112" s="74"/>
      <c r="B112" s="64"/>
      <c r="C112" s="168" t="s">
        <v>37</v>
      </c>
      <c r="D112" s="203"/>
      <c r="E112" s="204"/>
      <c r="F112" s="225" t="s">
        <v>73</v>
      </c>
      <c r="G112" s="197"/>
      <c r="H112" s="197"/>
      <c r="I112" s="198"/>
      <c r="J112" s="225" t="s">
        <v>16</v>
      </c>
      <c r="K112" s="197"/>
      <c r="L112" s="197"/>
      <c r="M112" s="198"/>
      <c r="N112" s="173">
        <v>-5.2</v>
      </c>
      <c r="O112" s="174"/>
      <c r="P112" s="174"/>
      <c r="Q112" s="175"/>
      <c r="S112" s="61"/>
    </row>
    <row r="113" spans="1:17" ht="16.5" customHeight="1">
      <c r="A113" s="49"/>
      <c r="B113" s="49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</row>
    <row r="114" spans="1:17" ht="20.25" customHeight="1">
      <c r="A114" s="75" t="s">
        <v>108</v>
      </c>
      <c r="B114" s="76"/>
      <c r="C114" s="76"/>
      <c r="D114" s="76"/>
      <c r="E114" s="76"/>
      <c r="F114" s="77"/>
      <c r="G114" s="19"/>
      <c r="H114" s="19"/>
      <c r="I114" s="19"/>
      <c r="J114" s="19"/>
      <c r="K114" s="19"/>
      <c r="L114" s="19"/>
      <c r="M114" s="19"/>
      <c r="N114" s="19"/>
      <c r="O114" s="46"/>
      <c r="P114" s="46"/>
      <c r="Q114" s="46"/>
    </row>
    <row r="115" spans="1:17" ht="1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 t="s">
        <v>74</v>
      </c>
      <c r="O115" s="39"/>
      <c r="P115" s="39"/>
      <c r="Q115" s="39"/>
    </row>
    <row r="116" spans="1:17" ht="29.25" customHeight="1">
      <c r="A116" s="156" t="s">
        <v>75</v>
      </c>
      <c r="B116" s="249" t="s">
        <v>76</v>
      </c>
      <c r="C116" s="250"/>
      <c r="D116" s="251"/>
      <c r="E116" s="252"/>
      <c r="F116" s="255" t="s">
        <v>56</v>
      </c>
      <c r="G116" s="153" t="s">
        <v>77</v>
      </c>
      <c r="H116" s="154"/>
      <c r="I116" s="155"/>
      <c r="J116" s="153" t="s">
        <v>78</v>
      </c>
      <c r="K116" s="154"/>
      <c r="L116" s="155"/>
      <c r="M116" s="153" t="s">
        <v>79</v>
      </c>
      <c r="N116" s="154"/>
      <c r="O116" s="155"/>
      <c r="P116" s="156" t="s">
        <v>80</v>
      </c>
      <c r="Q116" s="259"/>
    </row>
    <row r="117" spans="1:17" ht="71.25">
      <c r="A117" s="156"/>
      <c r="B117" s="190"/>
      <c r="C117" s="191"/>
      <c r="D117" s="253"/>
      <c r="E117" s="254"/>
      <c r="F117" s="256"/>
      <c r="G117" s="40" t="s">
        <v>81</v>
      </c>
      <c r="H117" s="40" t="s">
        <v>82</v>
      </c>
      <c r="I117" s="40" t="s">
        <v>61</v>
      </c>
      <c r="J117" s="40" t="s">
        <v>81</v>
      </c>
      <c r="K117" s="40" t="s">
        <v>82</v>
      </c>
      <c r="L117" s="40" t="s">
        <v>61</v>
      </c>
      <c r="M117" s="40" t="s">
        <v>81</v>
      </c>
      <c r="N117" s="40" t="s">
        <v>82</v>
      </c>
      <c r="O117" s="40" t="s">
        <v>83</v>
      </c>
      <c r="P117" s="259"/>
      <c r="Q117" s="259"/>
    </row>
    <row r="118" spans="1:17" ht="14.25">
      <c r="A118" s="40">
        <v>1</v>
      </c>
      <c r="B118" s="153">
        <v>2</v>
      </c>
      <c r="C118" s="154"/>
      <c r="D118" s="182"/>
      <c r="E118" s="162"/>
      <c r="F118" s="40">
        <v>3</v>
      </c>
      <c r="G118" s="40">
        <v>4</v>
      </c>
      <c r="H118" s="40">
        <v>5</v>
      </c>
      <c r="I118" s="40">
        <v>6</v>
      </c>
      <c r="J118" s="40">
        <v>7</v>
      </c>
      <c r="K118" s="40">
        <v>8</v>
      </c>
      <c r="L118" s="40">
        <v>9</v>
      </c>
      <c r="M118" s="40">
        <v>10</v>
      </c>
      <c r="N118" s="40">
        <v>11</v>
      </c>
      <c r="O118" s="40">
        <v>12</v>
      </c>
      <c r="P118" s="156">
        <v>13</v>
      </c>
      <c r="Q118" s="156"/>
    </row>
    <row r="119" spans="1:17" ht="15" customHeight="1">
      <c r="A119" s="40"/>
      <c r="B119" s="257" t="s">
        <v>109</v>
      </c>
      <c r="C119" s="238"/>
      <c r="D119" s="184"/>
      <c r="E119" s="239"/>
      <c r="F119" s="40"/>
      <c r="G119" s="40"/>
      <c r="H119" s="40"/>
      <c r="I119" s="40"/>
      <c r="J119" s="40"/>
      <c r="K119" s="40"/>
      <c r="L119" s="40"/>
      <c r="M119" s="40"/>
      <c r="N119" s="41"/>
      <c r="O119" s="41"/>
      <c r="P119" s="245"/>
      <c r="Q119" s="245"/>
    </row>
    <row r="120" spans="1:17" ht="15" customHeight="1">
      <c r="A120" s="40"/>
      <c r="B120" s="257" t="s">
        <v>115</v>
      </c>
      <c r="C120" s="238"/>
      <c r="D120" s="184"/>
      <c r="E120" s="239"/>
      <c r="F120" s="40"/>
      <c r="G120" s="40"/>
      <c r="H120" s="40"/>
      <c r="I120" s="40"/>
      <c r="J120" s="40"/>
      <c r="K120" s="40"/>
      <c r="L120" s="40"/>
      <c r="M120" s="40"/>
      <c r="N120" s="41"/>
      <c r="O120" s="41"/>
      <c r="P120" s="245"/>
      <c r="Q120" s="245"/>
    </row>
    <row r="121" spans="1:17" ht="15" customHeight="1">
      <c r="A121" s="40"/>
      <c r="B121" s="237" t="s">
        <v>84</v>
      </c>
      <c r="C121" s="258"/>
      <c r="D121" s="184"/>
      <c r="E121" s="239"/>
      <c r="F121" s="40"/>
      <c r="G121" s="40"/>
      <c r="H121" s="40"/>
      <c r="I121" s="40"/>
      <c r="J121" s="40"/>
      <c r="K121" s="40"/>
      <c r="L121" s="40"/>
      <c r="M121" s="40"/>
      <c r="N121" s="41"/>
      <c r="O121" s="41"/>
      <c r="P121" s="245"/>
      <c r="Q121" s="245"/>
    </row>
    <row r="122" spans="1:17" ht="30" customHeight="1">
      <c r="A122" s="40"/>
      <c r="B122" s="237" t="s">
        <v>85</v>
      </c>
      <c r="C122" s="238"/>
      <c r="D122" s="184"/>
      <c r="E122" s="239"/>
      <c r="F122" s="40"/>
      <c r="G122" s="40" t="s">
        <v>86</v>
      </c>
      <c r="H122" s="40"/>
      <c r="I122" s="40"/>
      <c r="J122" s="40" t="s">
        <v>86</v>
      </c>
      <c r="K122" s="40"/>
      <c r="L122" s="40"/>
      <c r="M122" s="40" t="s">
        <v>86</v>
      </c>
      <c r="N122" s="41"/>
      <c r="O122" s="41"/>
      <c r="P122" s="245"/>
      <c r="Q122" s="245"/>
    </row>
    <row r="123" spans="1:17" ht="15" customHeight="1">
      <c r="A123" s="40"/>
      <c r="B123" s="257" t="s">
        <v>65</v>
      </c>
      <c r="C123" s="238"/>
      <c r="D123" s="184"/>
      <c r="E123" s="239"/>
      <c r="F123" s="40"/>
      <c r="G123" s="40"/>
      <c r="H123" s="40"/>
      <c r="I123" s="40"/>
      <c r="J123" s="40"/>
      <c r="K123" s="40"/>
      <c r="L123" s="40"/>
      <c r="M123" s="40"/>
      <c r="N123" s="41"/>
      <c r="O123" s="41"/>
      <c r="P123" s="245"/>
      <c r="Q123" s="245"/>
    </row>
    <row r="124" spans="1:17" ht="15">
      <c r="A124" s="20"/>
      <c r="B124" s="15"/>
      <c r="C124" s="15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7"/>
      <c r="Q124" s="7"/>
    </row>
    <row r="125" spans="1:17" ht="15" customHeight="1">
      <c r="A125" s="240" t="s">
        <v>87</v>
      </c>
      <c r="B125" s="240"/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1"/>
      <c r="P125" s="241"/>
      <c r="Q125" s="7"/>
    </row>
    <row r="126" spans="1:17" ht="15" customHeight="1">
      <c r="A126" s="242" t="s">
        <v>88</v>
      </c>
      <c r="B126" s="243"/>
      <c r="C126" s="243"/>
      <c r="D126" s="243"/>
      <c r="E126" s="243"/>
      <c r="F126" s="243"/>
      <c r="G126" s="243"/>
      <c r="H126" s="243"/>
      <c r="I126" s="243"/>
      <c r="J126" s="243"/>
      <c r="K126" s="243"/>
      <c r="L126" s="243"/>
      <c r="M126" s="243"/>
      <c r="N126" s="243"/>
      <c r="O126" s="243"/>
      <c r="P126" s="243"/>
      <c r="Q126" s="7"/>
    </row>
    <row r="127" spans="1:17" ht="15" customHeight="1">
      <c r="A127" s="244" t="s">
        <v>89</v>
      </c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</row>
    <row r="128" spans="1:17" ht="15" customHeight="1">
      <c r="A128" s="14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17" ht="15" customHeight="1">
      <c r="A129" s="14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 ht="22.5" customHeight="1">
      <c r="A130" s="141" t="s">
        <v>90</v>
      </c>
      <c r="B130" s="141"/>
      <c r="C130" s="141"/>
      <c r="D130" s="141"/>
      <c r="E130" s="141"/>
      <c r="F130" s="30"/>
      <c r="G130" s="235"/>
      <c r="H130" s="235"/>
      <c r="I130" s="235"/>
      <c r="J130" s="30"/>
      <c r="K130" s="236" t="s">
        <v>91</v>
      </c>
      <c r="L130" s="236"/>
      <c r="M130" s="236"/>
      <c r="N130" s="236"/>
      <c r="O130" s="7"/>
      <c r="P130" s="7"/>
      <c r="Q130" s="7"/>
    </row>
    <row r="131" spans="1:17" ht="15" customHeight="1">
      <c r="A131" s="22"/>
      <c r="B131" s="22"/>
      <c r="C131" s="22"/>
      <c r="D131" s="22"/>
      <c r="E131" s="22"/>
      <c r="F131" s="17"/>
      <c r="G131" s="234" t="s">
        <v>92</v>
      </c>
      <c r="H131" s="234"/>
      <c r="I131" s="234"/>
      <c r="J131" s="17"/>
      <c r="K131" s="234" t="s">
        <v>93</v>
      </c>
      <c r="L131" s="234"/>
      <c r="M131" s="234"/>
      <c r="N131" s="234"/>
      <c r="O131" s="7"/>
      <c r="P131" s="7"/>
      <c r="Q131" s="7"/>
    </row>
    <row r="132" spans="1:17" ht="15.75" customHeight="1">
      <c r="A132" s="17"/>
      <c r="B132" s="17"/>
      <c r="C132" s="17"/>
      <c r="D132" s="17"/>
      <c r="E132" s="17"/>
      <c r="F132" s="17"/>
      <c r="O132" s="7"/>
      <c r="P132" s="7"/>
      <c r="Q132" s="7"/>
    </row>
    <row r="133" spans="1:17" ht="18">
      <c r="A133" s="141" t="s">
        <v>94</v>
      </c>
      <c r="B133" s="141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7"/>
      <c r="P133" s="7"/>
      <c r="Q133" s="7"/>
    </row>
    <row r="134" spans="1:17" ht="15.75" customHeight="1">
      <c r="A134" s="22"/>
      <c r="B134" s="22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7"/>
      <c r="P134" s="7"/>
      <c r="Q134" s="7"/>
    </row>
    <row r="135" spans="1:17" ht="21.75" customHeight="1">
      <c r="A135" s="141" t="s">
        <v>95</v>
      </c>
      <c r="B135" s="141"/>
      <c r="C135" s="141"/>
      <c r="D135" s="141"/>
      <c r="E135" s="141"/>
      <c r="F135" s="30"/>
      <c r="G135" s="235"/>
      <c r="H135" s="235"/>
      <c r="I135" s="235"/>
      <c r="J135" s="30"/>
      <c r="K135" s="236" t="s">
        <v>96</v>
      </c>
      <c r="L135" s="236"/>
      <c r="M135" s="236"/>
      <c r="N135" s="236"/>
      <c r="O135" s="7"/>
      <c r="P135" s="7"/>
      <c r="Q135" s="7"/>
    </row>
    <row r="136" spans="1:17" ht="15">
      <c r="A136" s="17"/>
      <c r="B136" s="17"/>
      <c r="C136" s="17"/>
      <c r="D136" s="17"/>
      <c r="E136" s="17"/>
      <c r="F136" s="17"/>
      <c r="G136" s="229" t="s">
        <v>92</v>
      </c>
      <c r="H136" s="229"/>
      <c r="I136" s="229"/>
      <c r="J136" s="17"/>
      <c r="K136" s="229" t="s">
        <v>93</v>
      </c>
      <c r="L136" s="229"/>
      <c r="M136" s="229"/>
      <c r="N136" s="229"/>
      <c r="O136" s="7"/>
      <c r="P136" s="7"/>
      <c r="Q136" s="7"/>
    </row>
    <row r="137" spans="1:17" ht="15">
      <c r="A137" s="17"/>
      <c r="B137" s="17"/>
      <c r="C137" s="17"/>
      <c r="D137" s="17"/>
      <c r="E137" s="17"/>
      <c r="F137" s="17"/>
      <c r="G137" s="13"/>
      <c r="H137" s="13"/>
      <c r="I137" s="13"/>
      <c r="J137" s="17"/>
      <c r="K137" s="13"/>
      <c r="L137" s="13"/>
      <c r="M137" s="13"/>
      <c r="N137" s="13"/>
      <c r="O137" s="7"/>
      <c r="P137" s="7"/>
      <c r="Q137" s="7"/>
    </row>
    <row r="138" spans="1:17" ht="15">
      <c r="A138" s="17"/>
      <c r="B138" s="17"/>
      <c r="C138" s="17"/>
      <c r="D138" s="17"/>
      <c r="E138" s="17"/>
      <c r="F138" s="17"/>
      <c r="G138" s="13"/>
      <c r="H138" s="13"/>
      <c r="I138" s="13"/>
      <c r="J138" s="17"/>
      <c r="K138" s="13"/>
      <c r="L138" s="13"/>
      <c r="M138" s="13"/>
      <c r="N138" s="13"/>
      <c r="O138" s="7"/>
      <c r="P138" s="7"/>
      <c r="Q138" s="7"/>
    </row>
    <row r="139" spans="1:17" ht="15" customHeight="1">
      <c r="A139" s="17"/>
      <c r="B139" s="17"/>
      <c r="C139" s="17"/>
      <c r="D139" s="17"/>
      <c r="E139" s="17"/>
      <c r="F139" s="17"/>
      <c r="G139" s="13"/>
      <c r="H139" s="13"/>
      <c r="I139" s="13"/>
      <c r="J139" s="17"/>
      <c r="K139" s="13"/>
      <c r="L139" s="13"/>
      <c r="M139" s="13"/>
      <c r="N139" s="13"/>
      <c r="O139" s="7"/>
      <c r="P139" s="7"/>
      <c r="Q139" s="7"/>
    </row>
    <row r="140" spans="1:17" ht="15.75">
      <c r="A140" s="230" t="s">
        <v>140</v>
      </c>
      <c r="B140" s="230"/>
      <c r="C140" s="230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1:17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1:17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</sheetData>
  <mergeCells count="216">
    <mergeCell ref="B120:E120"/>
    <mergeCell ref="P120:Q120"/>
    <mergeCell ref="J116:L116"/>
    <mergeCell ref="B121:E121"/>
    <mergeCell ref="P121:Q121"/>
    <mergeCell ref="B123:E123"/>
    <mergeCell ref="P123:Q123"/>
    <mergeCell ref="P116:Q117"/>
    <mergeCell ref="B118:E118"/>
    <mergeCell ref="P118:Q118"/>
    <mergeCell ref="B119:E119"/>
    <mergeCell ref="P122:Q122"/>
    <mergeCell ref="G116:I116"/>
    <mergeCell ref="M116:O116"/>
    <mergeCell ref="G136:I136"/>
    <mergeCell ref="K136:N136"/>
    <mergeCell ref="A140:C140"/>
    <mergeCell ref="C110:E110"/>
    <mergeCell ref="F110:I110"/>
    <mergeCell ref="J110:M110"/>
    <mergeCell ref="G131:I131"/>
    <mergeCell ref="K131:N131"/>
    <mergeCell ref="A133:B133"/>
    <mergeCell ref="A135:E135"/>
    <mergeCell ref="G135:I135"/>
    <mergeCell ref="K135:N135"/>
    <mergeCell ref="B122:E122"/>
    <mergeCell ref="A125:P125"/>
    <mergeCell ref="A126:P126"/>
    <mergeCell ref="A127:Q127"/>
    <mergeCell ref="A130:E130"/>
    <mergeCell ref="G130:I130"/>
    <mergeCell ref="K130:N130"/>
    <mergeCell ref="P119:Q119"/>
    <mergeCell ref="N110:Q110"/>
    <mergeCell ref="A116:A117"/>
    <mergeCell ref="B116:E117"/>
    <mergeCell ref="F116:F117"/>
    <mergeCell ref="C111:E111"/>
    <mergeCell ref="F111:I111"/>
    <mergeCell ref="J111:M111"/>
    <mergeCell ref="N111:Q111"/>
    <mergeCell ref="C112:E112"/>
    <mergeCell ref="F112:I112"/>
    <mergeCell ref="J112:M112"/>
    <mergeCell ref="N112:Q112"/>
    <mergeCell ref="C106:E106"/>
    <mergeCell ref="F106:I106"/>
    <mergeCell ref="J106:M106"/>
    <mergeCell ref="N106:Q106"/>
    <mergeCell ref="C107:E107"/>
    <mergeCell ref="F107:I107"/>
    <mergeCell ref="J107:M107"/>
    <mergeCell ref="N107:Q107"/>
    <mergeCell ref="C109:D109"/>
    <mergeCell ref="N108:Q108"/>
    <mergeCell ref="C108:E108"/>
    <mergeCell ref="F108:I108"/>
    <mergeCell ref="J108:M108"/>
    <mergeCell ref="N104:Q104"/>
    <mergeCell ref="C105:E105"/>
    <mergeCell ref="F105:I105"/>
    <mergeCell ref="J105:M105"/>
    <mergeCell ref="N105:Q105"/>
    <mergeCell ref="C103:D103"/>
    <mergeCell ref="C104:E104"/>
    <mergeCell ref="F104:I104"/>
    <mergeCell ref="J104:M104"/>
    <mergeCell ref="C102:E102"/>
    <mergeCell ref="F102:I102"/>
    <mergeCell ref="J102:M102"/>
    <mergeCell ref="N102:Q102"/>
    <mergeCell ref="C101:E101"/>
    <mergeCell ref="F101:I101"/>
    <mergeCell ref="J101:M101"/>
    <mergeCell ref="N101:Q101"/>
    <mergeCell ref="C100:E100"/>
    <mergeCell ref="F100:I100"/>
    <mergeCell ref="J100:M100"/>
    <mergeCell ref="N100:Q100"/>
    <mergeCell ref="C96:E96"/>
    <mergeCell ref="F96:I96"/>
    <mergeCell ref="J96:M96"/>
    <mergeCell ref="N96:Q96"/>
    <mergeCell ref="C97:E97"/>
    <mergeCell ref="F97:I97"/>
    <mergeCell ref="J97:M97"/>
    <mergeCell ref="N97:Q97"/>
    <mergeCell ref="C99:D99"/>
    <mergeCell ref="N98:Q98"/>
    <mergeCell ref="C98:E98"/>
    <mergeCell ref="F98:I98"/>
    <mergeCell ref="J98:M98"/>
    <mergeCell ref="C95:E95"/>
    <mergeCell ref="F95:I95"/>
    <mergeCell ref="J95:M95"/>
    <mergeCell ref="N95:Q95"/>
    <mergeCell ref="C94:E94"/>
    <mergeCell ref="F94:I94"/>
    <mergeCell ref="J94:M94"/>
    <mergeCell ref="N94:Q94"/>
    <mergeCell ref="N88:Q88"/>
    <mergeCell ref="C90:O90"/>
    <mergeCell ref="C91:Q91"/>
    <mergeCell ref="C92:D92"/>
    <mergeCell ref="C93:E93"/>
    <mergeCell ref="F93:I93"/>
    <mergeCell ref="J93:M93"/>
    <mergeCell ref="N93:Q93"/>
    <mergeCell ref="C89:E89"/>
    <mergeCell ref="F89:I89"/>
    <mergeCell ref="J89:M89"/>
    <mergeCell ref="N89:Q89"/>
    <mergeCell ref="A86:Q86"/>
    <mergeCell ref="C88:E88"/>
    <mergeCell ref="F88:I88"/>
    <mergeCell ref="J88:M88"/>
    <mergeCell ref="A85:B85"/>
    <mergeCell ref="C85:E85"/>
    <mergeCell ref="A82:D82"/>
    <mergeCell ref="F82:I82"/>
    <mergeCell ref="A84:D84"/>
    <mergeCell ref="F84:I84"/>
    <mergeCell ref="J82:M82"/>
    <mergeCell ref="N82:Q82"/>
    <mergeCell ref="A83:D83"/>
    <mergeCell ref="F83:I83"/>
    <mergeCell ref="J83:M83"/>
    <mergeCell ref="N83:Q83"/>
    <mergeCell ref="J84:M84"/>
    <mergeCell ref="N84:Q84"/>
    <mergeCell ref="A79:O79"/>
    <mergeCell ref="A81:D81"/>
    <mergeCell ref="F81:I81"/>
    <mergeCell ref="J81:M81"/>
    <mergeCell ref="N81:Q81"/>
    <mergeCell ref="D77:E77"/>
    <mergeCell ref="F77:I77"/>
    <mergeCell ref="J77:M77"/>
    <mergeCell ref="N77:Q77"/>
    <mergeCell ref="A68:Q68"/>
    <mergeCell ref="A69:J69"/>
    <mergeCell ref="B70:C70"/>
    <mergeCell ref="D70:E70"/>
    <mergeCell ref="F70:Q70"/>
    <mergeCell ref="D76:E76"/>
    <mergeCell ref="F76:I76"/>
    <mergeCell ref="J76:M76"/>
    <mergeCell ref="N76:Q76"/>
    <mergeCell ref="D75:E75"/>
    <mergeCell ref="F75:I75"/>
    <mergeCell ref="J75:M75"/>
    <mergeCell ref="N75:Q75"/>
    <mergeCell ref="D74:E74"/>
    <mergeCell ref="F74:I74"/>
    <mergeCell ref="J74:M74"/>
    <mergeCell ref="N74:Q74"/>
    <mergeCell ref="B71:C71"/>
    <mergeCell ref="D71:E71"/>
    <mergeCell ref="F71:Q71"/>
    <mergeCell ref="A73:Q73"/>
    <mergeCell ref="A54:Q54"/>
    <mergeCell ref="A55:Q55"/>
    <mergeCell ref="A56:J56"/>
    <mergeCell ref="A57:J57"/>
    <mergeCell ref="A58:P58"/>
    <mergeCell ref="A67:C67"/>
    <mergeCell ref="A45:Q45"/>
    <mergeCell ref="A46:Q46"/>
    <mergeCell ref="A59:J59"/>
    <mergeCell ref="A61:Q61"/>
    <mergeCell ref="A62:Q62"/>
    <mergeCell ref="A49:O49"/>
    <mergeCell ref="A50:Q50"/>
    <mergeCell ref="A51:Q51"/>
    <mergeCell ref="A52:Q52"/>
    <mergeCell ref="A53:Q53"/>
    <mergeCell ref="A47:Q47"/>
    <mergeCell ref="A48:Q48"/>
    <mergeCell ref="A63:Q63"/>
    <mergeCell ref="A60:Q60"/>
    <mergeCell ref="A64:Q64"/>
    <mergeCell ref="A65:Q65"/>
    <mergeCell ref="A66:Q66"/>
    <mergeCell ref="A37:Q37"/>
    <mergeCell ref="A38:E38"/>
    <mergeCell ref="A39:F39"/>
    <mergeCell ref="A40:J40"/>
    <mergeCell ref="A41:J41"/>
    <mergeCell ref="A42:Q42"/>
    <mergeCell ref="A43:Q43"/>
    <mergeCell ref="A44:Q44"/>
    <mergeCell ref="A36:P36"/>
    <mergeCell ref="A35:I35"/>
    <mergeCell ref="A22:J22"/>
    <mergeCell ref="A23:H23"/>
    <mergeCell ref="A25:I25"/>
    <mergeCell ref="A19:Q19"/>
    <mergeCell ref="A20:Q20"/>
    <mergeCell ref="K2:Q2"/>
    <mergeCell ref="K8:Q8"/>
    <mergeCell ref="K9:Q9"/>
    <mergeCell ref="K10:L10"/>
    <mergeCell ref="M10:N10"/>
    <mergeCell ref="A26:H26"/>
    <mergeCell ref="A28:J28"/>
    <mergeCell ref="A29:K29"/>
    <mergeCell ref="A31:Q31"/>
    <mergeCell ref="A32:G32"/>
    <mergeCell ref="A33:M33"/>
    <mergeCell ref="A34:I34"/>
    <mergeCell ref="K12:M12"/>
    <mergeCell ref="K13:Q13"/>
    <mergeCell ref="K14:Q14"/>
    <mergeCell ref="K16:L16"/>
    <mergeCell ref="M16:N16"/>
  </mergeCells>
  <phoneticPr fontId="0" type="noConversion"/>
  <pageMargins left="0" right="0" top="0" bottom="0" header="0" footer="0"/>
  <pageSetup paperSize="9" scale="71" orientation="landscape" r:id="rId1"/>
  <headerFooter alignWithMargins="0"/>
  <rowBreaks count="3" manualBreakCount="3">
    <brk id="45" max="16" man="1"/>
    <brk id="77" max="16" man="1"/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130107</vt:lpstr>
      <vt:lpstr>'130107'!Область_печати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2017-01-05T11:37:35Z</dcterms:modified>
</cp:coreProperties>
</file>