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101" sheetId="6" r:id="rId1"/>
  </sheets>
  <definedNames>
    <definedName name="_xlnm.Print_Area" localSheetId="0">'070101'!$A$1:$Q$155</definedName>
  </definedNames>
  <calcPr calcId="125725"/>
</workbook>
</file>

<file path=xl/calcChain.xml><?xml version="1.0" encoding="utf-8"?>
<calcChain xmlns="http://schemas.openxmlformats.org/spreadsheetml/2006/main">
  <c r="N122" i="6"/>
  <c r="N126" s="1"/>
  <c r="N118"/>
  <c r="N116"/>
  <c r="N119"/>
  <c r="N114"/>
  <c r="J98"/>
  <c r="F98"/>
  <c r="N98"/>
  <c r="N97"/>
  <c r="N125"/>
  <c r="K19"/>
  <c r="N129" l="1"/>
</calcChain>
</file>

<file path=xl/sharedStrings.xml><?xml version="1.0" encoding="utf-8"?>
<sst xmlns="http://schemas.openxmlformats.org/spreadsheetml/2006/main" count="192" uniqueCount="153">
  <si>
    <t xml:space="preserve">БЮДЖЕТНОЇ ПРОГРАМИ МІСЦЕВОГО БЮДЖЕТУ  НА 2016 РІК  </t>
  </si>
  <si>
    <t xml:space="preserve"> 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</si>
  <si>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 Рішення Житомирської міської ради від 28.12.2015 року № 42  "Про міський бюджет на 2016 рік"</t>
  </si>
  <si>
    <t>зведення планів по мережі, штатах і контингентах установ, що фінансуються з місцевих бюджетів  на 2016 рік</t>
  </si>
  <si>
    <t>статистична звітність станом на 01.01.2016 року</t>
  </si>
  <si>
    <t>техпаспорти дошкільних закладів освіти; дислокація дошкільних навчальних закладів станом на 01.01.2016 року</t>
  </si>
  <si>
    <t>статистична звітність  станом на 01.01.2016 року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</si>
  <si>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</si>
  <si>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r>
      <t xml:space="preserve"> ЗАВДАННЯ:</t>
    </r>
    <r>
      <rPr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</si>
  <si>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r>
      <t xml:space="preserve">Завдання: </t>
    </r>
    <r>
      <rPr>
        <i/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</si>
  <si>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</si>
  <si>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</si>
  <si>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</si>
  <si>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</si>
  <si>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</si>
  <si>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</si>
  <si>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</si>
  <si>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</si>
  <si>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</si>
  <si>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>5. Підстави для виконання бюджетної програми: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</si>
  <si>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</si>
  <si>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</si>
  <si>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</si>
  <si>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</si>
  <si>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</si>
  <si>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</si>
  <si>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</si>
  <si>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</si>
  <si>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</si>
  <si>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</si>
  <si>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</si>
  <si>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</si>
  <si>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</si>
  <si>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</si>
  <si>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</si>
  <si>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</si>
  <si>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</si>
  <si>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</si>
  <si>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</si>
  <si>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</si>
  <si>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</si>
  <si>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</si>
  <si>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</si>
  <si>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</si>
  <si>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</si>
  <si>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</si>
  <si>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</si>
  <si>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</si>
  <si>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</si>
  <si>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</si>
  <si>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</si>
  <si>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</si>
  <si>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</si>
  <si>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</si>
  <si>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</si>
  <si>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</si>
  <si>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</si>
  <si>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</si>
  <si>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</si>
  <si>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</si>
  <si>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</si>
  <si>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</si>
  <si>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</si>
  <si>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</si>
  <si>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</si>
  <si>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</si>
  <si>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</si>
  <si>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</si>
  <si>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</si>
  <si>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>3 .         1011010;    0910          Дошкільна освіта</t>
  </si>
  <si>
    <r>
      <t xml:space="preserve">                   (КПКВК МБ)       (КФКВК)</t>
    </r>
    <r>
      <rPr>
        <sz val="9"/>
        <rFont val="Arial Cyr"/>
        <charset val="204"/>
      </rPr>
      <t xml:space="preserve">           (найменування бюджетної програми)</t>
    </r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</si>
  <si>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</si>
  <si>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</si>
  <si>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</si>
  <si>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</si>
  <si>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</si>
  <si>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</si>
  <si>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</si>
  <si>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</si>
  <si>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</si>
  <si>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</si>
  <si>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Закон України "Про державну соціальну допомогу малозабезпеченим сім'ям"</t>
  </si>
  <si>
    <t xml:space="preserve"> - Постанова КМУ від 12.03.2003  № 305 "Про затвердження Положення про дошкільний навчальний заклад"</t>
  </si>
  <si>
    <t xml:space="preserve"> - Постанова КМУ від 05.10.2009  № 1124 "Про затвердження Положення про центр розвитку дитини"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</si>
  <si>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</si>
  <si>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</si>
  <si>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</si>
  <si>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</si>
  <si>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</si>
  <si>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</si>
  <si>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</si>
  <si>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</si>
  <si>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</si>
  <si>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</si>
  <si>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</si>
  <si>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</si>
  <si>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</si>
  <si>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</si>
  <si>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Типові штати дитячих садків та ясел-садків, затверджені наказом Міносвіти СРСР від 31.12.71  № 103 </t>
  </si>
  <si>
    <t>- Наказ МОН  України від 04.11.2010 року № 1055 "Про затвердження Типових штатних нормативів дошкільних навчальних закладів" (нові)</t>
  </si>
  <si>
    <t xml:space="preserve"> - Наказ МОН України та МОЗ України від 27.03.2006 № 240/165 "Про затвердження Порядку комплектування дошкільних навчальних закладів (груп) компенсуючого типу"</t>
  </si>
  <si>
    <t xml:space="preserve"> - Державні санітарні правила влаштування і утримання дошкільних навчальних закладів від 11.06.2003 р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</si>
  <si>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</si>
  <si>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</si>
  <si>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6. Мета бюджетної програми:</t>
  </si>
  <si>
    <t xml:space="preserve">Надання дошкільної освіти дошкільними навчальними закладами         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</si>
  <si>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</si>
  <si>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</si>
  <si>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0910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</si>
  <si>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</si>
  <si>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</si>
  <si>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</si>
  <si>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10. Результативні показники бюджетної програми у розрізі підпрограм і завдань:</t>
  </si>
  <si>
    <t xml:space="preserve"> затрат:</t>
  </si>
  <si>
    <t>кількість дошкільних навчальних закладів</t>
  </si>
  <si>
    <t>кількість груп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</si>
  <si>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</si>
  <si>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</si>
  <si>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</si>
  <si>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</si>
  <si>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</si>
  <si>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Потужність приміщень (кількість дитячих місць, на які розрахована площа закладів відповідно до нормативних документів)</t>
  </si>
  <si>
    <t>місць</t>
  </si>
  <si>
    <t>продукту:</t>
  </si>
  <si>
    <t xml:space="preserve"> кількість дітей, що  відвідують дошкільні заклади</t>
  </si>
  <si>
    <t>осіб</t>
  </si>
  <si>
    <t>кількість дітей від 0 до 6 років</t>
  </si>
  <si>
    <t>ефективності:</t>
  </si>
  <si>
    <t>витрати на перебування 1 дитини в дошкільному закладі</t>
  </si>
  <si>
    <t>гривни</t>
  </si>
  <si>
    <t>розрахунок (відношення загальної суми витрат до загальної кількості дітей)</t>
  </si>
  <si>
    <t>діто - дні відвідування</t>
  </si>
  <si>
    <t>тис. діто-днів</t>
  </si>
  <si>
    <t>якості:</t>
  </si>
  <si>
    <t>кількість днів відвідування</t>
  </si>
  <si>
    <t>відсоток охоплення дітей дошкільною освітою</t>
  </si>
  <si>
    <t xml:space="preserve">  Рішення сесії Житомирської міської ради від 16.03.2016 року № 169  «Про внесення змін до рішення міської ради від 28.12.2015 № 42 «Про міський бюджет на 2016 рік»</t>
  </si>
  <si>
    <t xml:space="preserve">  Рішення сесії Житомирської міської ради від 28.04.2016 року №195 «Про внесення змін до рішення міської ради від 28.12.2015 № 42 «Про міський бюджет на 2016 рік»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</si>
  <si>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загальноосвітніх закладах"</t>
  </si>
  <si>
    <t xml:space="preserve">  Рішення сесії Житомирської міської ради від 16.06.2016р. № 247 «Про внесення змін до рішення міської ради від 28.12.2015 № 42 «Про міський бюджет на 2016 рік»</t>
  </si>
  <si>
    <t xml:space="preserve">  Рішення сесії Житомирської міської ради від 21.07.2016р. № 280 «Про внесення змін до рішення міської ради від 28.12.2015 № 42 «Про міський бюджет на 2016 рік»</t>
  </si>
  <si>
    <t xml:space="preserve">  Рішення сесії Житомирської міської ради від 06.09.2016р. № 338 «Про внесення змін до рішення міської ради від 28.12.2015 № 42 «Про міський бюджет на 2016 рік»</t>
  </si>
  <si>
    <t xml:space="preserve">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</si>
  <si>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Бюджетний кодекс України </t>
  </si>
  <si>
    <t xml:space="preserve">  Рішення сесії Житомирської міської ради від 13.10.2016 року № 380  «Про внесення змін до рішення міської ради від 28.12.2015 № 42 «Про міський бюджет на 2016 рік»</t>
  </si>
  <si>
    <t>Юхимчук  22-29-61</t>
  </si>
  <si>
    <r>
      <t xml:space="preserve">  Рішення сесії Житомирської міської ради від 30.11.2016 року </t>
    </r>
    <r>
      <rPr>
        <sz val="13"/>
        <color rgb="FFFF0000"/>
        <rFont val="Arial"/>
        <family val="2"/>
        <charset val="204"/>
      </rPr>
      <t xml:space="preserve">№       </t>
    </r>
    <r>
      <rPr>
        <sz val="13"/>
        <rFont val="Arial"/>
        <family val="2"/>
        <charset val="204"/>
      </rPr>
      <t xml:space="preserve">  «Про внесення змін до рішення міської ради від 28.12.2015 № 42 «Про міський бюджет на 2016 рік»</t>
    </r>
  </si>
  <si>
    <t>від 30.12.2016</t>
  </si>
  <si>
    <t>№ 551</t>
  </si>
  <si>
    <t>№  109/Д</t>
  </si>
  <si>
    <r>
      <t xml:space="preserve">  Рішення сесії Житомирської міської ради від 22.12.2016 року </t>
    </r>
    <r>
      <rPr>
        <sz val="13"/>
        <color rgb="FFFF0000"/>
        <rFont val="Arial"/>
        <family val="2"/>
        <charset val="204"/>
      </rPr>
      <t xml:space="preserve">№       </t>
    </r>
    <r>
      <rPr>
        <sz val="13"/>
        <rFont val="Arial"/>
        <family val="2"/>
        <charset val="204"/>
      </rPr>
      <t xml:space="preserve">  «Про внесення змін до рішення міської ради від 28.12.2015 № 42 «Про міський бюджет на 2016 рік»</t>
    </r>
  </si>
  <si>
    <r>
      <t xml:space="preserve">  Рішення сесії Житомирської міської ради від 29.12.2016 року </t>
    </r>
    <r>
      <rPr>
        <sz val="13"/>
        <color rgb="FFFF0000"/>
        <rFont val="Arial"/>
        <family val="2"/>
        <charset val="204"/>
      </rPr>
      <t xml:space="preserve">№       </t>
    </r>
    <r>
      <rPr>
        <sz val="13"/>
        <rFont val="Arial"/>
        <family val="2"/>
        <charset val="204"/>
      </rPr>
      <t xml:space="preserve">  «Про внесення змін до рішення міської ради від 28.12.2015 № 42 «Про міський бюджет на 2016 рік»</t>
    </r>
  </si>
  <si>
    <r>
      <t>4. Обсяг бюджетних призначень/ бюджетних асигнувань - 234 828,6</t>
    </r>
    <r>
      <rPr>
        <b/>
        <i/>
        <u/>
        <sz val="14"/>
        <rFont val="Arial"/>
        <family val="2"/>
        <charset val="204"/>
      </rPr>
      <t xml:space="preserve"> тис. гривень</t>
    </r>
    <r>
      <rPr>
        <u/>
        <sz val="14"/>
        <rFont val="Arial"/>
        <family val="2"/>
        <charset val="204"/>
      </rPr>
      <t>, у тому числі  загального фонду -</t>
    </r>
    <r>
      <rPr>
        <b/>
        <u/>
        <sz val="14"/>
        <rFont val="Arial"/>
        <family val="2"/>
        <charset val="204"/>
      </rPr>
      <t xml:space="preserve"> 193 289,7</t>
    </r>
    <r>
      <rPr>
        <b/>
        <i/>
        <u/>
        <sz val="14"/>
        <rFont val="Arial"/>
        <family val="2"/>
        <charset val="204"/>
      </rPr>
      <t xml:space="preserve"> тис. гривень</t>
    </r>
    <r>
      <rPr>
        <u/>
        <sz val="14"/>
        <rFont val="Arial"/>
        <family val="2"/>
        <charset val="204"/>
      </rPr>
      <t xml:space="preserve"> та  спеціального фонду - </t>
    </r>
    <r>
      <rPr>
        <b/>
        <i/>
        <u/>
        <sz val="14"/>
        <rFont val="Arial"/>
        <family val="2"/>
        <charset val="204"/>
      </rPr>
      <t>41 538,9 тис. гривень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</si>
</sst>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sz val="12"/>
      <name val="Times New Roman"/>
      <family val="1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3"/>
      <name val="Arial"/>
      <family val="2"/>
      <charset val="204"/>
    </font>
    <font>
      <b/>
      <i/>
      <u/>
      <sz val="14"/>
      <name val="Arial"/>
      <family val="2"/>
      <charset val="204"/>
    </font>
    <font>
      <b/>
      <sz val="13"/>
      <name val="Arial"/>
      <family val="2"/>
      <charset val="204"/>
    </font>
    <font>
      <sz val="13"/>
      <color rgb="FFFF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12" fillId="23" borderId="6" applyNumberFormat="0" applyFont="0" applyAlignment="0" applyProtection="0"/>
    <xf numFmtId="0" fontId="35" fillId="20" borderId="2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40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49" fontId="3" fillId="0" borderId="8" xfId="31" applyNumberFormat="1" applyFont="1" applyBorder="1" applyAlignment="1">
      <alignment horizontal="center" vertical="center" wrapText="1"/>
    </xf>
    <xf numFmtId="0" fontId="9" fillId="0" borderId="0" xfId="31" applyFont="1" applyBorder="1" applyAlignment="1">
      <alignment horizontal="center" vertical="center" wrapText="1"/>
    </xf>
    <xf numFmtId="0" fontId="14" fillId="0" borderId="9" xfId="31" applyFont="1" applyBorder="1" applyAlignment="1">
      <alignment horizontal="center" vertical="center" wrapText="1"/>
    </xf>
    <xf numFmtId="0" fontId="7" fillId="0" borderId="0" xfId="31" applyFont="1"/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7" fillId="0" borderId="0" xfId="31" applyFont="1" applyAlignment="1">
      <alignment vertical="center" wrapText="1"/>
    </xf>
    <xf numFmtId="0" fontId="17" fillId="0" borderId="0" xfId="31" applyFont="1"/>
    <xf numFmtId="0" fontId="18" fillId="0" borderId="8" xfId="31" applyFont="1" applyBorder="1" applyAlignment="1">
      <alignment horizontal="center" vertical="center" wrapText="1"/>
    </xf>
    <xf numFmtId="0" fontId="3" fillId="0" borderId="0" xfId="31" applyFont="1" applyBorder="1"/>
    <xf numFmtId="0" fontId="3" fillId="0" borderId="0" xfId="31" applyFont="1" applyAlignment="1">
      <alignment horizontal="center"/>
    </xf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wrapText="1"/>
    </xf>
    <xf numFmtId="0" fontId="3" fillId="0" borderId="11" xfId="31" applyFont="1" applyBorder="1" applyAlignment="1"/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49" fontId="22" fillId="0" borderId="0" xfId="31" applyNumberFormat="1" applyFont="1" applyAlignment="1">
      <alignment vertical="center" wrapText="1"/>
    </xf>
    <xf numFmtId="0" fontId="1" fillId="0" borderId="0" xfId="31" applyAlignment="1">
      <alignment horizontal="left"/>
    </xf>
    <xf numFmtId="0" fontId="18" fillId="0" borderId="0" xfId="35" applyFont="1" applyFill="1" applyAlignment="1"/>
    <xf numFmtId="0" fontId="18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18" fillId="0" borderId="0" xfId="31" applyFon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9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/>
    <xf numFmtId="0" fontId="13" fillId="0" borderId="8" xfId="31" applyFont="1" applyBorder="1" applyAlignment="1">
      <alignment horizontal="center" vertical="center" wrapText="1"/>
    </xf>
    <xf numFmtId="0" fontId="13" fillId="0" borderId="12" xfId="31" applyFont="1" applyBorder="1" applyAlignment="1">
      <alignment horizontal="center" vertical="top" wrapText="1"/>
    </xf>
    <xf numFmtId="0" fontId="3" fillId="0" borderId="12" xfId="31" applyFont="1" applyBorder="1"/>
    <xf numFmtId="0" fontId="3" fillId="0" borderId="10" xfId="31" applyFont="1" applyBorder="1" applyAlignment="1">
      <alignment vertical="top" wrapText="1"/>
    </xf>
    <xf numFmtId="0" fontId="4" fillId="0" borderId="12" xfId="31" applyFont="1" applyBorder="1" applyAlignment="1">
      <alignment horizontal="center" vertical="top" wrapText="1"/>
    </xf>
    <xf numFmtId="49" fontId="4" fillId="0" borderId="8" xfId="31" applyNumberFormat="1" applyFont="1" applyBorder="1" applyAlignment="1">
      <alignment horizontal="center" vertical="center"/>
    </xf>
    <xf numFmtId="49" fontId="4" fillId="0" borderId="9" xfId="31" applyNumberFormat="1" applyFont="1" applyBorder="1" applyAlignment="1">
      <alignment horizontal="center" vertical="center"/>
    </xf>
    <xf numFmtId="0" fontId="3" fillId="0" borderId="13" xfId="31" applyFont="1" applyBorder="1"/>
    <xf numFmtId="0" fontId="13" fillId="0" borderId="8" xfId="31" applyFont="1" applyBorder="1" applyAlignment="1">
      <alignment horizontal="center" wrapText="1"/>
    </xf>
    <xf numFmtId="0" fontId="3" fillId="0" borderId="12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wrapText="1"/>
    </xf>
    <xf numFmtId="0" fontId="18" fillId="0" borderId="0" xfId="31" applyFont="1" applyAlignment="1">
      <alignment vertical="center" wrapText="1"/>
    </xf>
    <xf numFmtId="0" fontId="39" fillId="0" borderId="0" xfId="31" applyFont="1" applyAlignment="1">
      <alignment vertical="center" wrapText="1"/>
    </xf>
    <xf numFmtId="0" fontId="41" fillId="0" borderId="0" xfId="31" applyFont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0" xfId="31" applyFont="1" applyBorder="1" applyAlignment="1">
      <alignment horizontal="center" vertical="center"/>
    </xf>
    <xf numFmtId="0" fontId="3" fillId="0" borderId="10" xfId="31" applyFont="1" applyBorder="1" applyAlignment="1">
      <alignment wrapText="1"/>
    </xf>
    <xf numFmtId="0" fontId="3" fillId="0" borderId="9" xfId="31" applyFont="1" applyBorder="1" applyAlignment="1"/>
    <xf numFmtId="0" fontId="3" fillId="0" borderId="10" xfId="31" applyFont="1" applyBorder="1" applyAlignment="1"/>
    <xf numFmtId="0" fontId="3" fillId="0" borderId="8" xfId="31" applyFont="1" applyBorder="1" applyAlignment="1">
      <alignment horizontal="center" vertical="center" wrapText="1"/>
    </xf>
    <xf numFmtId="164" fontId="39" fillId="0" borderId="0" xfId="31" applyNumberFormat="1" applyFont="1" applyFill="1" applyAlignment="1">
      <alignment horizontal="left" vertical="center" wrapText="1"/>
    </xf>
    <xf numFmtId="164" fontId="39" fillId="0" borderId="0" xfId="31" applyNumberFormat="1" applyFont="1" applyAlignment="1">
      <alignment vertical="center" wrapText="1"/>
    </xf>
    <xf numFmtId="0" fontId="39" fillId="0" borderId="0" xfId="31" applyFont="1" applyAlignment="1">
      <alignment vertical="center" wrapText="1"/>
    </xf>
    <xf numFmtId="49" fontId="39" fillId="0" borderId="0" xfId="31" applyNumberFormat="1" applyFont="1" applyAlignment="1">
      <alignment vertical="center" wrapText="1"/>
    </xf>
    <xf numFmtId="49" fontId="39" fillId="0" borderId="0" xfId="31" applyNumberFormat="1" applyFont="1" applyAlignment="1">
      <alignment horizontal="left" vertical="center" wrapText="1"/>
    </xf>
    <xf numFmtId="164" fontId="39" fillId="0" borderId="0" xfId="31" applyNumberFormat="1" applyFont="1" applyFill="1" applyAlignment="1">
      <alignment vertical="center" wrapText="1"/>
    </xf>
    <xf numFmtId="49" fontId="39" fillId="0" borderId="0" xfId="31" applyNumberFormat="1" applyFont="1" applyAlignment="1">
      <alignment horizontal="left" vertical="top" wrapText="1"/>
    </xf>
    <xf numFmtId="0" fontId="3" fillId="0" borderId="0" xfId="31" applyFont="1" applyAlignment="1"/>
    <xf numFmtId="0" fontId="13" fillId="0" borderId="7" xfId="31" applyFont="1" applyBorder="1" applyAlignment="1">
      <alignment horizontal="center"/>
    </xf>
    <xf numFmtId="0" fontId="19" fillId="0" borderId="7" xfId="31" applyFont="1" applyBorder="1" applyAlignment="1"/>
    <xf numFmtId="0" fontId="9" fillId="0" borderId="0" xfId="31" applyFont="1" applyBorder="1" applyAlignment="1">
      <alignment horizontal="center" vertical="top" wrapText="1"/>
    </xf>
    <xf numFmtId="0" fontId="9" fillId="0" borderId="0" xfId="31" applyFont="1" applyAlignment="1"/>
    <xf numFmtId="14" fontId="4" fillId="0" borderId="7" xfId="31" applyNumberFormat="1" applyFont="1" applyBorder="1" applyAlignment="1">
      <alignment horizontal="center" wrapText="1"/>
    </xf>
    <xf numFmtId="0" fontId="3" fillId="0" borderId="0" xfId="31" applyFont="1" applyBorder="1" applyAlignment="1">
      <alignment horizontal="left"/>
    </xf>
    <xf numFmtId="0" fontId="8" fillId="0" borderId="0" xfId="31" applyFont="1" applyBorder="1" applyAlignment="1">
      <alignment horizontal="left" vertical="center" wrapText="1"/>
    </xf>
    <xf numFmtId="0" fontId="1" fillId="0" borderId="0" xfId="31" applyAlignment="1">
      <alignment horizontal="left" vertical="center" wrapText="1"/>
    </xf>
    <xf numFmtId="0" fontId="20" fillId="0" borderId="0" xfId="31" applyFont="1" applyBorder="1" applyAlignment="1">
      <alignment horizontal="left" vertical="center" wrapText="1"/>
    </xf>
    <xf numFmtId="0" fontId="9" fillId="0" borderId="0" xfId="31" applyFont="1" applyAlignment="1">
      <alignment horizontal="center" wrapText="1"/>
    </xf>
    <xf numFmtId="0" fontId="9" fillId="0" borderId="0" xfId="31" applyFont="1" applyAlignment="1">
      <alignment wrapText="1"/>
    </xf>
    <xf numFmtId="0" fontId="6" fillId="0" borderId="0" xfId="31" applyFont="1" applyAlignment="1">
      <alignment horizontal="center" vertical="center" wrapText="1"/>
    </xf>
    <xf numFmtId="49" fontId="20" fillId="0" borderId="0" xfId="31" applyNumberFormat="1" applyFont="1" applyBorder="1" applyAlignment="1">
      <alignment horizontal="left" vertical="center" wrapText="1"/>
    </xf>
    <xf numFmtId="0" fontId="3" fillId="0" borderId="12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/>
    </xf>
    <xf numFmtId="0" fontId="18" fillId="0" borderId="7" xfId="31" applyFont="1" applyBorder="1" applyAlignment="1">
      <alignment horizontal="center" vertical="center" wrapText="1"/>
    </xf>
    <xf numFmtId="0" fontId="39" fillId="0" borderId="0" xfId="31" applyFont="1" applyFill="1" applyAlignment="1">
      <alignment vertical="center" wrapText="1"/>
    </xf>
    <xf numFmtId="0" fontId="39" fillId="0" borderId="0" xfId="31" applyFont="1" applyAlignment="1">
      <alignment horizontal="left" vertical="center" wrapText="1"/>
    </xf>
    <xf numFmtId="49" fontId="39" fillId="0" borderId="0" xfId="31" applyNumberFormat="1" applyFont="1" applyBorder="1" applyAlignment="1">
      <alignment vertical="center" wrapText="1"/>
    </xf>
    <xf numFmtId="0" fontId="18" fillId="0" borderId="12" xfId="31" applyFont="1" applyBorder="1" applyAlignment="1">
      <alignment horizontal="left" vertical="center" wrapText="1"/>
    </xf>
    <xf numFmtId="0" fontId="1" fillId="0" borderId="10" xfId="31" applyBorder="1" applyAlignment="1">
      <alignment horizontal="left" vertical="center" wrapText="1"/>
    </xf>
    <xf numFmtId="0" fontId="18" fillId="0" borderId="9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20" fillId="0" borderId="0" xfId="31" applyFont="1" applyBorder="1" applyAlignment="1">
      <alignment horizontal="center" vertical="center" wrapText="1"/>
    </xf>
    <xf numFmtId="0" fontId="18" fillId="0" borderId="0" xfId="35" applyFont="1" applyFill="1" applyAlignment="1">
      <alignment horizontal="left" vertical="center" wrapText="1"/>
    </xf>
    <xf numFmtId="0" fontId="18" fillId="0" borderId="12" xfId="31" applyFont="1" applyBorder="1" applyAlignment="1">
      <alignment horizontal="center" vertical="center" wrapText="1"/>
    </xf>
    <xf numFmtId="0" fontId="18" fillId="0" borderId="10" xfId="31" applyFont="1" applyBorder="1" applyAlignment="1">
      <alignment horizontal="center" vertical="center" wrapText="1"/>
    </xf>
    <xf numFmtId="0" fontId="13" fillId="0" borderId="12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/>
    </xf>
    <xf numFmtId="165" fontId="13" fillId="0" borderId="12" xfId="31" applyNumberFormat="1" applyFont="1" applyBorder="1" applyAlignment="1">
      <alignment horizontal="center" vertical="center" wrapText="1"/>
    </xf>
    <xf numFmtId="165" fontId="13" fillId="0" borderId="9" xfId="31" applyNumberFormat="1" applyFont="1" applyBorder="1" applyAlignment="1">
      <alignment horizontal="center" vertical="center" wrapText="1"/>
    </xf>
    <xf numFmtId="165" fontId="13" fillId="0" borderId="10" xfId="31" applyNumberFormat="1" applyFont="1" applyBorder="1" applyAlignment="1">
      <alignment horizontal="center" vertical="center" wrapText="1"/>
    </xf>
    <xf numFmtId="165" fontId="13" fillId="0" borderId="8" xfId="31" applyNumberFormat="1" applyFont="1" applyBorder="1" applyAlignment="1">
      <alignment horizontal="center" vertical="center" wrapText="1"/>
    </xf>
    <xf numFmtId="165" fontId="13" fillId="0" borderId="8" xfId="31" applyNumberFormat="1" applyFont="1" applyBorder="1" applyAlignment="1">
      <alignment horizontal="center"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1" xfId="3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18" fillId="0" borderId="7" xfId="31" applyFont="1" applyBorder="1" applyAlignment="1">
      <alignment vertical="center" wrapText="1"/>
    </xf>
    <xf numFmtId="0" fontId="13" fillId="0" borderId="12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165" fontId="3" fillId="0" borderId="12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10" xfId="31" applyNumberFormat="1" applyFont="1" applyBorder="1" applyAlignment="1">
      <alignment horizontal="center" vertical="center" wrapText="1"/>
    </xf>
    <xf numFmtId="165" fontId="3" fillId="0" borderId="8" xfId="31" applyNumberFormat="1" applyFont="1" applyBorder="1" applyAlignment="1">
      <alignment horizontal="center" vertical="center" wrapText="1"/>
    </xf>
    <xf numFmtId="165" fontId="3" fillId="0" borderId="8" xfId="31" applyNumberFormat="1" applyFont="1" applyBorder="1" applyAlignment="1">
      <alignment horizontal="center" vertical="center"/>
    </xf>
    <xf numFmtId="0" fontId="13" fillId="0" borderId="10" xfId="31" applyFont="1" applyBorder="1" applyAlignment="1">
      <alignment horizontal="center" vertical="center" wrapText="1"/>
    </xf>
    <xf numFmtId="0" fontId="13" fillId="0" borderId="9" xfId="31" applyFont="1" applyBorder="1" applyAlignment="1">
      <alignment horizontal="left" vertical="center" wrapText="1"/>
    </xf>
    <xf numFmtId="0" fontId="13" fillId="0" borderId="1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0" fontId="3" fillId="0" borderId="8" xfId="31" applyFont="1" applyBorder="1" applyAlignment="1"/>
    <xf numFmtId="0" fontId="3" fillId="0" borderId="8" xfId="31" applyFont="1" applyBorder="1" applyAlignment="1">
      <alignment horizontal="left" vertical="center" wrapText="1"/>
    </xf>
    <xf numFmtId="0" fontId="3" fillId="0" borderId="8" xfId="31" applyFont="1" applyBorder="1" applyAlignment="1">
      <alignment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/>
    </xf>
    <xf numFmtId="0" fontId="2" fillId="0" borderId="12" xfId="31" applyFont="1" applyBorder="1" applyAlignment="1">
      <alignment horizontal="center" vertical="center"/>
    </xf>
    <xf numFmtId="0" fontId="3" fillId="24" borderId="8" xfId="31" applyFont="1" applyFill="1" applyBorder="1" applyAlignment="1">
      <alignment horizontal="center" vertical="center"/>
    </xf>
    <xf numFmtId="0" fontId="3" fillId="0" borderId="12" xfId="31" applyFont="1" applyBorder="1" applyAlignment="1">
      <alignment horizontal="left" vertical="center" wrapText="1"/>
    </xf>
    <xf numFmtId="0" fontId="3" fillId="0" borderId="9" xfId="31" applyFont="1" applyBorder="1" applyAlignment="1">
      <alignment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9" xfId="31" applyFont="1" applyBorder="1" applyAlignment="1">
      <alignment horizontal="center" vertical="center" wrapText="1"/>
    </xf>
    <xf numFmtId="0" fontId="2" fillId="0" borderId="12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/>
    </xf>
    <xf numFmtId="0" fontId="3" fillId="0" borderId="9" xfId="31" applyFont="1" applyBorder="1" applyAlignment="1">
      <alignment horizontal="left" vertical="center" wrapText="1"/>
    </xf>
    <xf numFmtId="165" fontId="3" fillId="24" borderId="8" xfId="31" applyNumberFormat="1" applyFont="1" applyFill="1" applyBorder="1" applyAlignment="1">
      <alignment horizontal="center" vertical="center"/>
    </xf>
    <xf numFmtId="2" fontId="3" fillId="24" borderId="8" xfId="31" applyNumberFormat="1" applyFont="1" applyFill="1" applyBorder="1" applyAlignment="1">
      <alignment horizontal="center" vertical="center"/>
    </xf>
    <xf numFmtId="0" fontId="3" fillId="0" borderId="9" xfId="31" applyFont="1" applyBorder="1" applyAlignment="1"/>
    <xf numFmtId="3" fontId="3" fillId="24" borderId="8" xfId="31" applyNumberFormat="1" applyFont="1" applyFill="1" applyBorder="1" applyAlignment="1">
      <alignment horizontal="center" vertical="center"/>
    </xf>
    <xf numFmtId="0" fontId="13" fillId="0" borderId="12" xfId="31" applyFont="1" applyBorder="1" applyAlignment="1">
      <alignment wrapText="1"/>
    </xf>
    <xf numFmtId="0" fontId="16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6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9" fillId="0" borderId="8" xfId="31" applyFont="1" applyBorder="1" applyAlignment="1">
      <alignment horizontal="center" vertical="center" wrapText="1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24" fillId="0" borderId="15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165" fontId="3" fillId="0" borderId="12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0" xfId="31" applyNumberFormat="1" applyFont="1" applyBorder="1" applyAlignment="1">
      <alignment horizontal="center" vertical="center"/>
    </xf>
    <xf numFmtId="0" fontId="13" fillId="0" borderId="17" xfId="31" applyFont="1" applyBorder="1" applyAlignment="1">
      <alignment vertical="top" wrapText="1"/>
    </xf>
    <xf numFmtId="0" fontId="3" fillId="0" borderId="11" xfId="31" applyFont="1" applyBorder="1" applyAlignment="1">
      <alignment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wrapText="1"/>
    </xf>
    <xf numFmtId="0" fontId="3" fillId="0" borderId="15" xfId="31" applyFont="1" applyBorder="1" applyAlignment="1">
      <alignment horizontal="left" vertical="center" wrapText="1"/>
    </xf>
    <xf numFmtId="0" fontId="3" fillId="0" borderId="16" xfId="31" applyFont="1" applyBorder="1" applyAlignment="1">
      <alignment wrapText="1"/>
    </xf>
    <xf numFmtId="0" fontId="3" fillId="0" borderId="9" xfId="31" applyFont="1" applyBorder="1" applyAlignment="1">
      <alignment wrapText="1"/>
    </xf>
    <xf numFmtId="0" fontId="3" fillId="0" borderId="20" xfId="31" applyFont="1" applyBorder="1" applyAlignment="1">
      <alignment horizontal="center" vertical="top" wrapText="1"/>
    </xf>
    <xf numFmtId="0" fontId="3" fillId="0" borderId="14" xfId="31" applyFont="1" applyBorder="1" applyAlignment="1">
      <alignment horizontal="center" vertical="top" wrapText="1"/>
    </xf>
    <xf numFmtId="0" fontId="9" fillId="0" borderId="17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" fillId="0" borderId="18" xfId="3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21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8" xfId="31" applyFont="1" applyBorder="1" applyAlignment="1">
      <alignment vertical="center" wrapText="1"/>
    </xf>
    <xf numFmtId="0" fontId="3" fillId="0" borderId="7" xfId="31" applyFont="1" applyBorder="1" applyAlignment="1">
      <alignment horizontal="left" vertical="center" wrapText="1"/>
    </xf>
    <xf numFmtId="0" fontId="14" fillId="0" borderId="12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" fillId="0" borderId="8" xfId="31" applyBorder="1" applyAlignment="1">
      <alignment horizontal="center" vertical="center" wrapText="1"/>
    </xf>
    <xf numFmtId="0" fontId="17" fillId="0" borderId="0" xfId="31" applyFont="1" applyAlignment="1">
      <alignment vertical="center" wrapText="1"/>
    </xf>
    <xf numFmtId="0" fontId="6" fillId="0" borderId="0" xfId="31" applyFont="1" applyAlignment="1">
      <alignment horizontal="left" vertical="center" wrapText="1"/>
    </xf>
    <xf numFmtId="0" fontId="6" fillId="0" borderId="7" xfId="31" applyFont="1" applyBorder="1" applyAlignment="1">
      <alignment horizontal="center" vertical="center" wrapText="1"/>
    </xf>
    <xf numFmtId="0" fontId="13" fillId="0" borderId="14" xfId="31" applyFont="1" applyBorder="1" applyAlignment="1">
      <alignment horizontal="center" vertical="top" wrapText="1"/>
    </xf>
    <xf numFmtId="0" fontId="13" fillId="0" borderId="17" xfId="31" applyFont="1" applyBorder="1" applyAlignment="1">
      <alignment horizontal="center" vertical="top" wrapText="1"/>
    </xf>
    <xf numFmtId="0" fontId="24" fillId="0" borderId="0" xfId="31" applyFont="1" applyBorder="1" applyAlignment="1">
      <alignment horizontal="left" vertical="center" wrapText="1"/>
    </xf>
    <xf numFmtId="0" fontId="3" fillId="0" borderId="19" xfId="31" applyFont="1" applyBorder="1" applyAlignment="1">
      <alignment wrapText="1"/>
    </xf>
    <xf numFmtId="0" fontId="24" fillId="0" borderId="15" xfId="31" applyFont="1" applyBorder="1" applyAlignment="1">
      <alignment horizontal="left" vertical="center" wrapText="1"/>
    </xf>
    <xf numFmtId="0" fontId="3" fillId="0" borderId="7" xfId="31" applyFont="1" applyBorder="1" applyAlignment="1">
      <alignment wrapText="1"/>
    </xf>
    <xf numFmtId="0" fontId="4" fillId="0" borderId="0" xfId="31" applyFont="1" applyBorder="1" applyAlignment="1">
      <alignment horizontal="left" vertical="center"/>
    </xf>
    <xf numFmtId="0" fontId="3" fillId="0" borderId="12" xfId="31" applyFont="1" applyBorder="1" applyAlignment="1">
      <alignment horizontal="center" vertical="center"/>
    </xf>
    <xf numFmtId="0" fontId="3" fillId="0" borderId="10" xfId="31" applyFont="1" applyBorder="1" applyAlignment="1">
      <alignment wrapText="1"/>
    </xf>
    <xf numFmtId="0" fontId="3" fillId="0" borderId="21" xfId="31" applyFont="1" applyBorder="1" applyAlignment="1">
      <alignment horizontal="center" wrapText="1"/>
    </xf>
    <xf numFmtId="0" fontId="3" fillId="0" borderId="20" xfId="31" applyFont="1" applyBorder="1" applyAlignment="1">
      <alignment horizontal="center" wrapText="1"/>
    </xf>
    <xf numFmtId="0" fontId="3" fillId="0" borderId="14" xfId="31" applyFont="1" applyBorder="1" applyAlignment="1">
      <alignment horizontal="center" wrapText="1"/>
    </xf>
    <xf numFmtId="0" fontId="13" fillId="0" borderId="9" xfId="31" applyFont="1" applyBorder="1" applyAlignment="1">
      <alignment vertical="top" wrapText="1"/>
    </xf>
    <xf numFmtId="0" fontId="3" fillId="0" borderId="10" xfId="31" applyFont="1" applyBorder="1" applyAlignment="1"/>
    <xf numFmtId="0" fontId="24" fillId="0" borderId="12" xfId="31" applyFont="1" applyBorder="1" applyAlignment="1">
      <alignment horizontal="center" vertical="center" wrapText="1"/>
    </xf>
    <xf numFmtId="3" fontId="3" fillId="0" borderId="12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3" fontId="3" fillId="0" borderId="10" xfId="31" applyNumberFormat="1" applyFont="1" applyBorder="1" applyAlignment="1">
      <alignment horizontal="center" vertical="center"/>
    </xf>
    <xf numFmtId="0" fontId="2" fillId="0" borderId="10" xfId="31" applyFont="1" applyBorder="1" applyAlignment="1">
      <alignment horizontal="center" vertical="center"/>
    </xf>
    <xf numFmtId="3" fontId="3" fillId="0" borderId="8" xfId="31" applyNumberFormat="1" applyFont="1" applyBorder="1" applyAlignment="1">
      <alignment horizontal="center" vertical="center"/>
    </xf>
    <xf numFmtId="3" fontId="3" fillId="24" borderId="12" xfId="31" applyNumberFormat="1" applyFont="1" applyFill="1" applyBorder="1" applyAlignment="1">
      <alignment horizontal="center" vertical="center"/>
    </xf>
    <xf numFmtId="3" fontId="3" fillId="24" borderId="9" xfId="31" applyNumberFormat="1" applyFont="1" applyFill="1" applyBorder="1" applyAlignment="1">
      <alignment horizontal="center" vertical="center"/>
    </xf>
    <xf numFmtId="3" fontId="3" fillId="24" borderId="10" xfId="31" applyNumberFormat="1" applyFont="1" applyFill="1" applyBorder="1" applyAlignment="1">
      <alignment horizontal="center" vertical="center"/>
    </xf>
    <xf numFmtId="0" fontId="3" fillId="0" borderId="11" xfId="31" applyFont="1" applyBorder="1" applyAlignment="1">
      <alignment horizontal="left" vertical="center" wrapText="1"/>
    </xf>
    <xf numFmtId="0" fontId="3" fillId="0" borderId="18" xfId="31" applyFont="1" applyBorder="1" applyAlignment="1">
      <alignment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7"/>
  <sheetViews>
    <sheetView tabSelected="1" view="pageBreakPreview" topLeftCell="A20" zoomScale="75" zoomScaleNormal="75" zoomScaleSheetLayoutView="75" workbookViewId="0">
      <selection activeCell="A31" sqref="A31:J31"/>
    </sheetView>
  </sheetViews>
  <sheetFormatPr defaultRowHeight="12.75"/>
  <cols>
    <col min="1" max="1" width="10.85546875" style="3" customWidth="1"/>
    <col min="2" max="2" width="12.42578125" style="3" customWidth="1"/>
    <col min="3" max="3" width="12.85546875" style="3" customWidth="1"/>
    <col min="4" max="4" width="9.7109375" style="3" customWidth="1"/>
    <col min="5" max="5" width="27.5703125" style="3" customWidth="1"/>
    <col min="6" max="6" width="11.140625" style="3" customWidth="1"/>
    <col min="7" max="7" width="10.28515625" style="3" customWidth="1"/>
    <col min="8" max="8" width="13.5703125" style="3" customWidth="1"/>
    <col min="9" max="9" width="9.85546875" style="3" customWidth="1"/>
    <col min="10" max="10" width="14" style="3" customWidth="1"/>
    <col min="11" max="11" width="15.7109375" style="3" customWidth="1"/>
    <col min="12" max="12" width="14.7109375" style="3" customWidth="1"/>
    <col min="13" max="13" width="11.42578125" style="3" customWidth="1"/>
    <col min="14" max="14" width="6.140625" style="3" customWidth="1"/>
    <col min="15" max="15" width="4.5703125" style="3" customWidth="1"/>
    <col min="16" max="16" width="8" style="3" hidden="1" customWidth="1"/>
    <col min="17" max="17" width="20" style="3" customWidth="1"/>
    <col min="18" max="19" width="30.7109375" style="3" customWidth="1"/>
    <col min="20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11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91" t="s">
        <v>12</v>
      </c>
      <c r="L2" s="91"/>
      <c r="M2" s="91"/>
      <c r="N2" s="91"/>
      <c r="O2" s="91"/>
      <c r="P2" s="91"/>
      <c r="Q2" s="9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13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6"/>
      <c r="L4" s="27"/>
      <c r="M4" s="26"/>
      <c r="N4" s="1"/>
      <c r="O4" s="1"/>
      <c r="P4" s="1"/>
      <c r="Q4" s="1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4" t="s">
        <v>11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 t="s">
        <v>14</v>
      </c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92" t="s">
        <v>15</v>
      </c>
      <c r="L11" s="92"/>
      <c r="M11" s="92"/>
      <c r="N11" s="92"/>
      <c r="O11" s="93"/>
      <c r="P11" s="93"/>
      <c r="Q11" s="93"/>
    </row>
    <row r="12" spans="1:17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94" t="s">
        <v>16</v>
      </c>
      <c r="L12" s="94"/>
      <c r="M12" s="94"/>
      <c r="N12" s="94"/>
      <c r="O12" s="95"/>
      <c r="P12" s="95"/>
      <c r="Q12" s="95"/>
    </row>
    <row r="13" spans="1:17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96" t="s">
        <v>147</v>
      </c>
      <c r="L13" s="96"/>
      <c r="M13" s="5"/>
      <c r="N13" s="221" t="s">
        <v>148</v>
      </c>
      <c r="O13" s="221"/>
      <c r="P13" s="221"/>
      <c r="Q13" s="221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8"/>
      <c r="L14" s="28"/>
      <c r="M14" s="28"/>
      <c r="N14" s="28"/>
      <c r="O14" s="28"/>
      <c r="P14" s="29"/>
      <c r="Q14" s="29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97" t="s">
        <v>64</v>
      </c>
      <c r="L15" s="97"/>
      <c r="M15" s="97"/>
      <c r="N15" s="29"/>
      <c r="O15" s="29"/>
      <c r="P15" s="29"/>
      <c r="Q15" s="29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92" t="s">
        <v>62</v>
      </c>
      <c r="L16" s="92"/>
      <c r="M16" s="92"/>
      <c r="N16" s="92"/>
      <c r="O16" s="93"/>
      <c r="P16" s="93"/>
      <c r="Q16" s="93"/>
    </row>
    <row r="17" spans="1:17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101" t="s">
        <v>17</v>
      </c>
      <c r="L17" s="101"/>
      <c r="M17" s="101"/>
      <c r="N17" s="101"/>
      <c r="O17" s="102"/>
      <c r="P17" s="102"/>
      <c r="Q17" s="102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9"/>
      <c r="L18" s="29"/>
      <c r="M18" s="29"/>
      <c r="N18" s="29"/>
      <c r="O18" s="29"/>
      <c r="P18" s="29"/>
      <c r="Q18" s="29"/>
    </row>
    <row r="19" spans="1:17" ht="18.75" customHeight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96" t="str">
        <f>K13</f>
        <v>від 30.12.2016</v>
      </c>
      <c r="L19" s="96"/>
      <c r="M19" s="32"/>
      <c r="N19" s="221" t="s">
        <v>149</v>
      </c>
      <c r="O19" s="221"/>
      <c r="P19" s="221"/>
      <c r="Q19" s="221"/>
    </row>
    <row r="20" spans="1:17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3"/>
      <c r="L20" s="28"/>
      <c r="M20" s="34"/>
      <c r="N20" s="28"/>
      <c r="O20" s="28"/>
      <c r="P20" s="28"/>
      <c r="Q20" s="28"/>
    </row>
    <row r="21" spans="1:17" ht="12" hidden="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23.25" customHeight="1">
      <c r="A22" s="103" t="s">
        <v>18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ht="23.25" customHeight="1">
      <c r="A23" s="103" t="s">
        <v>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ht="11.25" customHeight="1">
      <c r="A24" s="3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1" customHeight="1">
      <c r="A25" s="100" t="s">
        <v>65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7"/>
      <c r="L25" s="7"/>
      <c r="M25" s="7"/>
      <c r="N25" s="7"/>
      <c r="O25" s="7"/>
      <c r="P25" s="7"/>
      <c r="Q25" s="7"/>
    </row>
    <row r="26" spans="1:17" ht="14.25">
      <c r="A26" s="98" t="s">
        <v>66</v>
      </c>
      <c r="B26" s="98"/>
      <c r="C26" s="98"/>
      <c r="D26" s="98"/>
      <c r="E26" s="98"/>
      <c r="F26" s="98"/>
      <c r="G26" s="98"/>
      <c r="H26" s="98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22.5" customHeight="1">
      <c r="A28" s="100" t="s">
        <v>67</v>
      </c>
      <c r="B28" s="100"/>
      <c r="C28" s="100"/>
      <c r="D28" s="100"/>
      <c r="E28" s="100"/>
      <c r="F28" s="100"/>
      <c r="G28" s="100"/>
      <c r="H28" s="100"/>
      <c r="I28" s="100"/>
      <c r="J28" s="8"/>
      <c r="K28" s="8"/>
      <c r="L28" s="8"/>
      <c r="M28" s="8"/>
      <c r="N28" s="8"/>
      <c r="O28" s="8"/>
      <c r="P28" s="8"/>
      <c r="Q28" s="8"/>
    </row>
    <row r="29" spans="1:17" ht="14.25">
      <c r="A29" s="98" t="s">
        <v>68</v>
      </c>
      <c r="B29" s="98"/>
      <c r="C29" s="98"/>
      <c r="D29" s="98"/>
      <c r="E29" s="98"/>
      <c r="F29" s="98"/>
      <c r="G29" s="98"/>
      <c r="H29" s="98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21" customHeight="1">
      <c r="A31" s="104" t="s">
        <v>69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"/>
      <c r="L31" s="10"/>
      <c r="M31" s="10"/>
      <c r="N31" s="10"/>
      <c r="O31" s="10"/>
      <c r="P31" s="10"/>
      <c r="Q31" s="10"/>
    </row>
    <row r="32" spans="1:17" ht="12.75" customHeight="1">
      <c r="A32" s="98" t="s">
        <v>70</v>
      </c>
      <c r="B32" s="98"/>
      <c r="C32" s="99"/>
      <c r="D32" s="99"/>
      <c r="E32" s="99"/>
      <c r="F32" s="99"/>
      <c r="G32" s="99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4.2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7" ht="42.75" customHeight="1">
      <c r="A34" s="100" t="s">
        <v>152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t="18" customHeight="1">
      <c r="A35" s="100" t="s">
        <v>19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36"/>
      <c r="O35" s="36"/>
      <c r="P35" s="36"/>
      <c r="Q35" s="36"/>
    </row>
    <row r="36" spans="1:17" ht="18" customHeight="1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22.5" customHeight="1">
      <c r="A37" s="87" t="s">
        <v>143</v>
      </c>
      <c r="B37" s="87"/>
      <c r="C37" s="87"/>
      <c r="D37" s="87"/>
      <c r="E37" s="87"/>
      <c r="F37" s="87"/>
      <c r="G37" s="87"/>
      <c r="H37" s="76"/>
      <c r="I37" s="76"/>
      <c r="J37" s="76"/>
      <c r="K37" s="76"/>
      <c r="L37" s="76"/>
      <c r="M37" s="75"/>
      <c r="N37" s="75"/>
      <c r="O37" s="75"/>
      <c r="P37" s="75"/>
      <c r="Q37" s="75"/>
    </row>
    <row r="38" spans="1:17" ht="18.75" customHeight="1">
      <c r="A38" s="87" t="s">
        <v>10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76"/>
      <c r="M38" s="75"/>
      <c r="N38" s="75"/>
      <c r="O38" s="75"/>
      <c r="P38" s="75"/>
      <c r="Q38" s="75"/>
    </row>
    <row r="39" spans="1:17" ht="19.5" customHeight="1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21.75" customHeight="1">
      <c r="A40" s="87" t="s">
        <v>73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20.25" customHeight="1">
      <c r="A41" s="87" t="s">
        <v>74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18.75" customHeight="1">
      <c r="A42" s="87" t="s">
        <v>75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19.5" customHeight="1">
      <c r="A43" s="88" t="s">
        <v>76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18" customHeight="1">
      <c r="A44" s="88" t="s">
        <v>77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ht="21" customHeight="1">
      <c r="A45" s="88" t="s">
        <v>78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7" ht="18.75" customHeight="1">
      <c r="A46" s="88" t="s">
        <v>79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ht="18" customHeight="1">
      <c r="A47" s="88" t="s">
        <v>80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7" ht="20.25" customHeight="1">
      <c r="A48" s="87" t="s">
        <v>81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1:17" ht="18.75" customHeight="1">
      <c r="A49" s="88" t="s">
        <v>82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ht="20.25" customHeight="1">
      <c r="A50" s="87" t="s">
        <v>83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35.25" customHeight="1">
      <c r="A51" s="87" t="s">
        <v>84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ht="19.5" customHeight="1">
      <c r="A52" s="87" t="s">
        <v>85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18" customHeight="1">
      <c r="A53" s="87" t="s">
        <v>86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ht="20.25" customHeight="1">
      <c r="A54" s="87" t="s">
        <v>87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ht="16.5" hidden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ht="33" customHeight="1">
      <c r="A56" s="87" t="s">
        <v>88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23.25" customHeight="1">
      <c r="A57" s="87" t="s">
        <v>89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37.5" customHeight="1">
      <c r="A58" s="87" t="s">
        <v>90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ht="40.5" customHeight="1">
      <c r="A59" s="87" t="s">
        <v>91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21.75" customHeight="1">
      <c r="A60" s="90" t="s">
        <v>92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 ht="37.5" customHeight="1">
      <c r="A61" s="88" t="s">
        <v>93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7" ht="24.75" customHeight="1">
      <c r="A62" s="87" t="s">
        <v>94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ht="39" customHeight="1">
      <c r="A63" s="86" t="s">
        <v>95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ht="34.5" customHeight="1">
      <c r="A64" s="86" t="s">
        <v>96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ht="36.75" customHeight="1">
      <c r="A65" s="88" t="s">
        <v>97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ht="19.5" customHeight="1">
      <c r="A66" s="88" t="s">
        <v>98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 ht="24" customHeight="1">
      <c r="A67" s="88" t="s">
        <v>99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7" ht="20.25" customHeight="1">
      <c r="A68" s="112" t="s">
        <v>100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24.75" customHeight="1">
      <c r="A69" s="86" t="s">
        <v>101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1:17" ht="18.75" customHeight="1">
      <c r="A70" s="87" t="s">
        <v>102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1:17" ht="22.5" customHeight="1">
      <c r="A71" s="113" t="s">
        <v>103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</row>
    <row r="72" spans="1:17" ht="36.75" customHeight="1">
      <c r="A72" s="86" t="s">
        <v>138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1:17" ht="52.5" customHeight="1">
      <c r="A73" s="89" t="s">
        <v>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1:17" ht="18.75" customHeight="1">
      <c r="A74" s="85" t="s">
        <v>142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/>
    </row>
    <row r="75" spans="1:17" s="37" customFormat="1" ht="19.5" customHeight="1">
      <c r="A75" s="84" t="s">
        <v>2</v>
      </c>
      <c r="B75" s="84"/>
      <c r="C75" s="84"/>
      <c r="D75" s="84"/>
      <c r="E75" s="84"/>
      <c r="F75" s="84"/>
      <c r="G75" s="84"/>
      <c r="H75" s="84"/>
      <c r="I75" s="84"/>
      <c r="J75" s="89"/>
      <c r="K75" s="89"/>
      <c r="L75" s="89"/>
      <c r="M75" s="89"/>
      <c r="N75" s="89"/>
      <c r="O75" s="89"/>
      <c r="P75" s="89"/>
      <c r="Q75" s="111"/>
    </row>
    <row r="76" spans="1:17" ht="18" customHeight="1">
      <c r="A76" s="84" t="s">
        <v>136</v>
      </c>
      <c r="B76" s="84"/>
      <c r="C76" s="84"/>
      <c r="D76" s="84"/>
      <c r="E76" s="84"/>
      <c r="F76" s="84"/>
      <c r="G76" s="84"/>
      <c r="H76" s="84"/>
      <c r="I76" s="84"/>
      <c r="J76" s="89"/>
      <c r="K76" s="89"/>
      <c r="L76" s="89"/>
      <c r="M76" s="89"/>
      <c r="N76" s="89"/>
      <c r="O76" s="89"/>
      <c r="P76" s="89"/>
      <c r="Q76" s="111"/>
    </row>
    <row r="77" spans="1:17" ht="16.5">
      <c r="A77" s="84" t="s">
        <v>137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1:17" ht="16.5">
      <c r="A78" s="84" t="s">
        <v>139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1:17" ht="16.5" customHeight="1">
      <c r="A79" s="84" t="s">
        <v>140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1:17" ht="16.5" customHeight="1">
      <c r="A80" s="84" t="s">
        <v>141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1:18" ht="16.5" customHeight="1">
      <c r="A81" s="85" t="s">
        <v>144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8" ht="16.5" customHeight="1">
      <c r="A82" s="85" t="s">
        <v>146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8" ht="16.5" customHeight="1">
      <c r="A83" s="85" t="s">
        <v>150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8" ht="16.5" customHeight="1">
      <c r="A84" s="85" t="s">
        <v>151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8" ht="26.25" customHeight="1">
      <c r="A85" s="119" t="s">
        <v>104</v>
      </c>
      <c r="B85" s="119"/>
      <c r="C85" s="119"/>
      <c r="D85" s="119"/>
      <c r="E85" s="36"/>
      <c r="F85" s="36"/>
      <c r="G85" s="36"/>
      <c r="H85" s="36"/>
      <c r="I85" s="36"/>
      <c r="J85" s="36"/>
      <c r="K85" s="36"/>
      <c r="L85" s="43"/>
      <c r="M85" s="43"/>
      <c r="N85" s="43"/>
      <c r="O85" s="43"/>
      <c r="P85" s="43"/>
      <c r="Q85" s="43"/>
    </row>
    <row r="86" spans="1:18" ht="32.25" customHeight="1">
      <c r="A86" s="120" t="s">
        <v>105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38"/>
    </row>
    <row r="87" spans="1:18" ht="24" hidden="1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8"/>
    </row>
    <row r="88" spans="1:18" ht="31.5" customHeight="1">
      <c r="A88" s="100" t="s">
        <v>20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40"/>
      <c r="L88" s="40"/>
      <c r="M88" s="40"/>
      <c r="N88" s="40"/>
      <c r="O88" s="40"/>
      <c r="P88" s="40"/>
      <c r="Q88" s="40"/>
    </row>
    <row r="89" spans="1:18" ht="18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0"/>
      <c r="L89" s="40"/>
      <c r="M89" s="40"/>
      <c r="N89" s="40"/>
      <c r="O89" s="40"/>
      <c r="P89" s="40"/>
      <c r="Q89" s="40"/>
    </row>
    <row r="90" spans="1:18" ht="21.75" customHeight="1">
      <c r="A90" s="25" t="s">
        <v>21</v>
      </c>
      <c r="B90" s="121" t="s">
        <v>22</v>
      </c>
      <c r="C90" s="118"/>
      <c r="D90" s="116" t="s">
        <v>23</v>
      </c>
      <c r="E90" s="122"/>
      <c r="F90" s="116" t="s">
        <v>24</v>
      </c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8"/>
    </row>
    <row r="91" spans="1:18" ht="24.75" customHeight="1">
      <c r="A91" s="25"/>
      <c r="B91" s="114"/>
      <c r="C91" s="115"/>
      <c r="D91" s="114"/>
      <c r="E91" s="115"/>
      <c r="F91" s="116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8"/>
    </row>
    <row r="92" spans="1:18" ht="18" customHeight="1">
      <c r="A92" s="42"/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1:18" ht="24.75" customHeight="1">
      <c r="A93" s="100" t="s">
        <v>106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1:18" ht="18" customHeight="1">
      <c r="A94" s="45"/>
      <c r="B94" s="45"/>
      <c r="C94" s="45"/>
      <c r="D94" s="45"/>
      <c r="E94" s="46"/>
      <c r="F94" s="46"/>
      <c r="G94" s="46"/>
      <c r="H94" s="44"/>
      <c r="I94" s="36"/>
      <c r="J94" s="36"/>
      <c r="K94" s="36"/>
      <c r="L94" s="36"/>
      <c r="M94" s="36"/>
      <c r="N94" s="36"/>
      <c r="O94" s="110" t="s">
        <v>25</v>
      </c>
      <c r="P94" s="110"/>
      <c r="Q94" s="110"/>
    </row>
    <row r="95" spans="1:18" ht="39.75" customHeight="1">
      <c r="A95" s="12" t="s">
        <v>21</v>
      </c>
      <c r="B95" s="12" t="s">
        <v>22</v>
      </c>
      <c r="C95" s="12" t="s">
        <v>23</v>
      </c>
      <c r="D95" s="105" t="s">
        <v>107</v>
      </c>
      <c r="E95" s="107"/>
      <c r="F95" s="105" t="s">
        <v>26</v>
      </c>
      <c r="G95" s="106"/>
      <c r="H95" s="106"/>
      <c r="I95" s="107"/>
      <c r="J95" s="105" t="s">
        <v>27</v>
      </c>
      <c r="K95" s="106"/>
      <c r="L95" s="106"/>
      <c r="M95" s="107"/>
      <c r="N95" s="108" t="s">
        <v>28</v>
      </c>
      <c r="O95" s="108"/>
      <c r="P95" s="109"/>
      <c r="Q95" s="109"/>
    </row>
    <row r="96" spans="1:18" ht="24.75" customHeight="1">
      <c r="A96" s="12">
        <v>1</v>
      </c>
      <c r="B96" s="72">
        <v>2</v>
      </c>
      <c r="C96" s="77">
        <v>3</v>
      </c>
      <c r="D96" s="106">
        <v>4</v>
      </c>
      <c r="E96" s="107"/>
      <c r="F96" s="105">
        <v>5</v>
      </c>
      <c r="G96" s="106"/>
      <c r="H96" s="106"/>
      <c r="I96" s="107"/>
      <c r="J96" s="105">
        <v>6</v>
      </c>
      <c r="K96" s="106"/>
      <c r="L96" s="106"/>
      <c r="M96" s="107"/>
      <c r="N96" s="108">
        <v>7</v>
      </c>
      <c r="O96" s="108"/>
      <c r="P96" s="109"/>
      <c r="Q96" s="109"/>
    </row>
    <row r="97" spans="1:17" ht="97.5" customHeight="1">
      <c r="A97" s="17">
        <v>1</v>
      </c>
      <c r="B97" s="68">
        <v>1011010</v>
      </c>
      <c r="C97" s="69" t="s">
        <v>108</v>
      </c>
      <c r="D97" s="140" t="s">
        <v>8</v>
      </c>
      <c r="E97" s="141"/>
      <c r="F97" s="142">
        <v>193289.7</v>
      </c>
      <c r="G97" s="143"/>
      <c r="H97" s="143"/>
      <c r="I97" s="144"/>
      <c r="J97" s="142">
        <v>41538.9</v>
      </c>
      <c r="K97" s="143"/>
      <c r="L97" s="143"/>
      <c r="M97" s="144"/>
      <c r="N97" s="145">
        <f>F97+J97</f>
        <v>234828.6</v>
      </c>
      <c r="O97" s="145"/>
      <c r="P97" s="146"/>
      <c r="Q97" s="146"/>
    </row>
    <row r="98" spans="1:17" ht="19.5" customHeight="1">
      <c r="A98" s="17"/>
      <c r="B98" s="68"/>
      <c r="C98" s="68"/>
      <c r="D98" s="123" t="s">
        <v>30</v>
      </c>
      <c r="E98" s="124"/>
      <c r="F98" s="125">
        <f>F97</f>
        <v>193289.7</v>
      </c>
      <c r="G98" s="126"/>
      <c r="H98" s="126"/>
      <c r="I98" s="127"/>
      <c r="J98" s="125">
        <f>J97</f>
        <v>41538.9</v>
      </c>
      <c r="K98" s="126"/>
      <c r="L98" s="126"/>
      <c r="M98" s="127"/>
      <c r="N98" s="128">
        <f>F98+J98</f>
        <v>234828.6</v>
      </c>
      <c r="O98" s="128"/>
      <c r="P98" s="129"/>
      <c r="Q98" s="129"/>
    </row>
    <row r="99" spans="1:17" ht="19.5" customHeight="1">
      <c r="A99" s="44"/>
      <c r="B99" s="42"/>
      <c r="C99" s="47"/>
      <c r="D99" s="47"/>
      <c r="E99" s="47"/>
      <c r="F99" s="48"/>
      <c r="G99" s="48"/>
      <c r="H99" s="48"/>
      <c r="I99" s="42"/>
      <c r="J99" s="48"/>
      <c r="K99" s="42"/>
      <c r="L99" s="48"/>
      <c r="M99" s="42"/>
      <c r="N99" s="48"/>
      <c r="O99" s="42"/>
      <c r="P99" s="48"/>
      <c r="Q99" s="42"/>
    </row>
    <row r="100" spans="1:17" ht="29.25" customHeight="1">
      <c r="A100" s="138" t="s">
        <v>109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36"/>
      <c r="Q100" s="36"/>
    </row>
    <row r="101" spans="1:17" ht="18">
      <c r="A101" s="44"/>
      <c r="B101" s="44"/>
      <c r="C101" s="44"/>
      <c r="D101" s="44"/>
      <c r="E101" s="43"/>
      <c r="F101" s="43"/>
      <c r="G101" s="43"/>
      <c r="H101" s="44"/>
      <c r="I101" s="36"/>
      <c r="J101" s="36"/>
      <c r="K101" s="36"/>
      <c r="L101" s="36"/>
      <c r="M101" s="36"/>
      <c r="N101" s="36"/>
      <c r="O101" s="36"/>
      <c r="P101" s="139" t="s">
        <v>110</v>
      </c>
      <c r="Q101" s="139"/>
    </row>
    <row r="102" spans="1:17" ht="19.5" customHeight="1">
      <c r="A102" s="130" t="s">
        <v>29</v>
      </c>
      <c r="B102" s="131"/>
      <c r="C102" s="131"/>
      <c r="D102" s="131"/>
      <c r="E102" s="108" t="s">
        <v>22</v>
      </c>
      <c r="F102" s="108" t="s">
        <v>26</v>
      </c>
      <c r="G102" s="108"/>
      <c r="H102" s="108"/>
      <c r="I102" s="108"/>
      <c r="J102" s="130" t="s">
        <v>45</v>
      </c>
      <c r="K102" s="131"/>
      <c r="L102" s="131"/>
      <c r="M102" s="131"/>
      <c r="N102" s="130" t="s">
        <v>46</v>
      </c>
      <c r="O102" s="131"/>
      <c r="P102" s="131"/>
      <c r="Q102" s="132"/>
    </row>
    <row r="103" spans="1:17" ht="19.5" customHeight="1">
      <c r="A103" s="136"/>
      <c r="B103" s="137"/>
      <c r="C103" s="137"/>
      <c r="D103" s="137"/>
      <c r="E103" s="108"/>
      <c r="F103" s="108"/>
      <c r="G103" s="108"/>
      <c r="H103" s="108"/>
      <c r="I103" s="108"/>
      <c r="J103" s="133"/>
      <c r="K103" s="134"/>
      <c r="L103" s="134"/>
      <c r="M103" s="134"/>
      <c r="N103" s="133"/>
      <c r="O103" s="134"/>
      <c r="P103" s="134"/>
      <c r="Q103" s="135"/>
    </row>
    <row r="104" spans="1:17" ht="20.25" customHeight="1">
      <c r="A104" s="105">
        <v>1</v>
      </c>
      <c r="B104" s="106"/>
      <c r="C104" s="106"/>
      <c r="D104" s="106"/>
      <c r="E104" s="12">
        <v>2</v>
      </c>
      <c r="F104" s="108">
        <v>3</v>
      </c>
      <c r="G104" s="108"/>
      <c r="H104" s="108"/>
      <c r="I104" s="108"/>
      <c r="J104" s="130">
        <v>4</v>
      </c>
      <c r="K104" s="131"/>
      <c r="L104" s="131"/>
      <c r="M104" s="132"/>
      <c r="N104" s="130">
        <v>5</v>
      </c>
      <c r="O104" s="131"/>
      <c r="P104" s="131"/>
      <c r="Q104" s="132"/>
    </row>
    <row r="105" spans="1:17" ht="23.25" customHeight="1">
      <c r="A105" s="108" t="s">
        <v>111</v>
      </c>
      <c r="B105" s="108"/>
      <c r="C105" s="108"/>
      <c r="D105" s="108"/>
      <c r="E105" s="12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</row>
    <row r="106" spans="1:17" ht="19.5" customHeight="1">
      <c r="A106" s="108" t="s">
        <v>30</v>
      </c>
      <c r="B106" s="108"/>
      <c r="C106" s="108"/>
      <c r="D106" s="108"/>
      <c r="E106" s="12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</row>
    <row r="107" spans="1:17" ht="22.5" customHeight="1">
      <c r="A107" s="150" t="s">
        <v>112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</row>
    <row r="108" spans="1:17" ht="17.25" customHeight="1">
      <c r="A108" s="15"/>
      <c r="B108" s="15"/>
      <c r="C108" s="15"/>
      <c r="D108" s="15"/>
      <c r="E108" s="14"/>
      <c r="F108" s="14"/>
      <c r="G108" s="14"/>
      <c r="H108" s="15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21.75" customHeight="1">
      <c r="A109" s="83" t="s">
        <v>21</v>
      </c>
      <c r="B109" s="105" t="s">
        <v>22</v>
      </c>
      <c r="C109" s="107"/>
      <c r="D109" s="105" t="s">
        <v>31</v>
      </c>
      <c r="E109" s="107"/>
      <c r="F109" s="108" t="s">
        <v>32</v>
      </c>
      <c r="G109" s="108"/>
      <c r="H109" s="108"/>
      <c r="I109" s="108"/>
      <c r="J109" s="108" t="s">
        <v>33</v>
      </c>
      <c r="K109" s="108"/>
      <c r="L109" s="108"/>
      <c r="M109" s="108"/>
      <c r="N109" s="108" t="s">
        <v>34</v>
      </c>
      <c r="O109" s="108"/>
      <c r="P109" s="108"/>
      <c r="Q109" s="108"/>
    </row>
    <row r="110" spans="1:17" ht="18.75" customHeight="1">
      <c r="A110" s="83">
        <v>1</v>
      </c>
      <c r="B110" s="105">
        <v>2</v>
      </c>
      <c r="C110" s="107"/>
      <c r="D110" s="105">
        <v>3</v>
      </c>
      <c r="E110" s="107"/>
      <c r="F110" s="108">
        <v>4</v>
      </c>
      <c r="G110" s="108"/>
      <c r="H110" s="108"/>
      <c r="I110" s="108"/>
      <c r="J110" s="108">
        <v>5</v>
      </c>
      <c r="K110" s="108"/>
      <c r="L110" s="108"/>
      <c r="M110" s="108"/>
      <c r="N110" s="108">
        <v>6</v>
      </c>
      <c r="O110" s="108"/>
      <c r="P110" s="108"/>
      <c r="Q110" s="108"/>
    </row>
    <row r="111" spans="1:17" ht="24.75" customHeight="1">
      <c r="A111" s="70"/>
      <c r="B111" s="140">
        <v>1011010</v>
      </c>
      <c r="C111" s="147"/>
      <c r="D111" s="148" t="s">
        <v>9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9"/>
    </row>
    <row r="112" spans="1:17" ht="15">
      <c r="A112" s="71">
        <v>1</v>
      </c>
      <c r="B112" s="65"/>
      <c r="C112" s="80"/>
      <c r="D112" s="169" t="s">
        <v>113</v>
      </c>
      <c r="E112" s="167"/>
      <c r="F112" s="167"/>
      <c r="G112" s="167"/>
      <c r="H112" s="81"/>
      <c r="I112" s="81"/>
      <c r="J112" s="81"/>
      <c r="K112" s="81"/>
      <c r="L112" s="81"/>
      <c r="M112" s="81"/>
      <c r="N112" s="81"/>
      <c r="O112" s="81"/>
      <c r="P112" s="81"/>
      <c r="Q112" s="82"/>
    </row>
    <row r="113" spans="1:19" ht="74.25" customHeight="1">
      <c r="A113" s="73"/>
      <c r="B113" s="151"/>
      <c r="C113" s="151"/>
      <c r="D113" s="152" t="s">
        <v>114</v>
      </c>
      <c r="E113" s="153"/>
      <c r="F113" s="108" t="s">
        <v>63</v>
      </c>
      <c r="G113" s="109"/>
      <c r="H113" s="109"/>
      <c r="I113" s="109"/>
      <c r="J113" s="154" t="s">
        <v>7</v>
      </c>
      <c r="K113" s="155"/>
      <c r="L113" s="155"/>
      <c r="M113" s="156"/>
      <c r="N113" s="157">
        <v>38</v>
      </c>
      <c r="O113" s="157"/>
      <c r="P113" s="157"/>
      <c r="Q113" s="157"/>
    </row>
    <row r="114" spans="1:19" ht="72" customHeight="1">
      <c r="A114" s="224"/>
      <c r="B114" s="130"/>
      <c r="C114" s="132"/>
      <c r="D114" s="158" t="s">
        <v>115</v>
      </c>
      <c r="E114" s="159"/>
      <c r="F114" s="105" t="s">
        <v>63</v>
      </c>
      <c r="G114" s="160"/>
      <c r="H114" s="160"/>
      <c r="I114" s="141"/>
      <c r="J114" s="162" t="s">
        <v>7</v>
      </c>
      <c r="K114" s="163"/>
      <c r="L114" s="163"/>
      <c r="M114" s="163"/>
      <c r="N114" s="157">
        <f>394-2+7+21+5+3+1+1+1+1</f>
        <v>432</v>
      </c>
      <c r="O114" s="157"/>
      <c r="P114" s="157"/>
      <c r="Q114" s="157"/>
    </row>
    <row r="115" spans="1:19" ht="49.5" customHeight="1">
      <c r="A115" s="225"/>
      <c r="B115" s="136"/>
      <c r="C115" s="161"/>
      <c r="D115" s="158" t="s">
        <v>116</v>
      </c>
      <c r="E115" s="159"/>
      <c r="F115" s="105" t="s">
        <v>63</v>
      </c>
      <c r="G115" s="160"/>
      <c r="H115" s="160"/>
      <c r="I115" s="141"/>
      <c r="J115" s="105" t="s">
        <v>3</v>
      </c>
      <c r="K115" s="106"/>
      <c r="L115" s="106"/>
      <c r="M115" s="106"/>
      <c r="N115" s="166">
        <v>1158.8399999999999</v>
      </c>
      <c r="O115" s="166"/>
      <c r="P115" s="166"/>
      <c r="Q115" s="166"/>
    </row>
    <row r="116" spans="1:19" ht="67.5" customHeight="1">
      <c r="A116" s="225"/>
      <c r="B116" s="136"/>
      <c r="C116" s="161"/>
      <c r="D116" s="158" t="s">
        <v>117</v>
      </c>
      <c r="E116" s="159"/>
      <c r="F116" s="105" t="s">
        <v>63</v>
      </c>
      <c r="G116" s="160"/>
      <c r="H116" s="160"/>
      <c r="I116" s="141"/>
      <c r="J116" s="105" t="s">
        <v>3</v>
      </c>
      <c r="K116" s="106"/>
      <c r="L116" s="106"/>
      <c r="M116" s="106"/>
      <c r="N116" s="166">
        <f>52+184.025</f>
        <v>236.02500000000001</v>
      </c>
      <c r="O116" s="166"/>
      <c r="P116" s="166"/>
      <c r="Q116" s="166"/>
    </row>
    <row r="117" spans="1:19" ht="51.75" customHeight="1">
      <c r="A117" s="225"/>
      <c r="B117" s="136"/>
      <c r="C117" s="161"/>
      <c r="D117" s="158" t="s">
        <v>118</v>
      </c>
      <c r="E117" s="159"/>
      <c r="F117" s="105" t="s">
        <v>63</v>
      </c>
      <c r="G117" s="160"/>
      <c r="H117" s="160"/>
      <c r="I117" s="141"/>
      <c r="J117" s="105" t="s">
        <v>3</v>
      </c>
      <c r="K117" s="106"/>
      <c r="L117" s="106"/>
      <c r="M117" s="106"/>
      <c r="N117" s="166">
        <v>154.25</v>
      </c>
      <c r="O117" s="166"/>
      <c r="P117" s="166"/>
      <c r="Q117" s="166"/>
    </row>
    <row r="118" spans="1:19" ht="53.25" customHeight="1">
      <c r="A118" s="225"/>
      <c r="B118" s="136"/>
      <c r="C118" s="161"/>
      <c r="D118" s="158" t="s">
        <v>119</v>
      </c>
      <c r="E118" s="159"/>
      <c r="F118" s="105" t="s">
        <v>63</v>
      </c>
      <c r="G118" s="160"/>
      <c r="H118" s="160"/>
      <c r="I118" s="141"/>
      <c r="J118" s="105" t="s">
        <v>3</v>
      </c>
      <c r="K118" s="106"/>
      <c r="L118" s="106"/>
      <c r="M118" s="106"/>
      <c r="N118" s="165">
        <f>1213.89+12</f>
        <v>1225.8900000000001</v>
      </c>
      <c r="O118" s="165"/>
      <c r="P118" s="165"/>
      <c r="Q118" s="165"/>
    </row>
    <row r="119" spans="1:19" ht="57.75" customHeight="1">
      <c r="A119" s="225"/>
      <c r="B119" s="136"/>
      <c r="C119" s="161"/>
      <c r="D119" s="158" t="s">
        <v>120</v>
      </c>
      <c r="E119" s="159"/>
      <c r="F119" s="105" t="s">
        <v>63</v>
      </c>
      <c r="G119" s="160"/>
      <c r="H119" s="160"/>
      <c r="I119" s="141"/>
      <c r="J119" s="105" t="s">
        <v>3</v>
      </c>
      <c r="K119" s="106"/>
      <c r="L119" s="106"/>
      <c r="M119" s="106"/>
      <c r="N119" s="165">
        <f>SUM(N115:Q118)</f>
        <v>2775.0050000000001</v>
      </c>
      <c r="O119" s="165"/>
      <c r="P119" s="165"/>
      <c r="Q119" s="165"/>
    </row>
    <row r="120" spans="1:19" ht="77.25" customHeight="1">
      <c r="A120" s="226"/>
      <c r="B120" s="133"/>
      <c r="C120" s="135"/>
      <c r="D120" s="164" t="s">
        <v>121</v>
      </c>
      <c r="E120" s="159"/>
      <c r="F120" s="105" t="s">
        <v>122</v>
      </c>
      <c r="G120" s="160"/>
      <c r="H120" s="160"/>
      <c r="I120" s="141"/>
      <c r="J120" s="105" t="s">
        <v>5</v>
      </c>
      <c r="K120" s="160"/>
      <c r="L120" s="160"/>
      <c r="M120" s="160"/>
      <c r="N120" s="168">
        <v>8846</v>
      </c>
      <c r="O120" s="168"/>
      <c r="P120" s="168"/>
      <c r="Q120" s="168"/>
    </row>
    <row r="121" spans="1:19" ht="24.75" customHeight="1">
      <c r="A121" s="63">
        <v>2</v>
      </c>
      <c r="B121" s="26"/>
      <c r="C121" s="82"/>
      <c r="D121" s="148" t="s">
        <v>123</v>
      </c>
      <c r="E121" s="167"/>
      <c r="F121" s="167"/>
      <c r="G121" s="167"/>
      <c r="H121" s="167"/>
      <c r="I121" s="167"/>
      <c r="J121" s="81"/>
      <c r="K121" s="81"/>
      <c r="L121" s="78"/>
      <c r="M121" s="78"/>
      <c r="N121" s="222"/>
      <c r="O121" s="160"/>
      <c r="P121" s="160"/>
      <c r="Q121" s="141"/>
    </row>
    <row r="122" spans="1:19" ht="75" customHeight="1">
      <c r="A122" s="192"/>
      <c r="B122" s="238"/>
      <c r="C122" s="239"/>
      <c r="D122" s="158" t="s">
        <v>124</v>
      </c>
      <c r="E122" s="191"/>
      <c r="F122" s="105" t="s">
        <v>125</v>
      </c>
      <c r="G122" s="160"/>
      <c r="H122" s="160"/>
      <c r="I122" s="141"/>
      <c r="J122" s="162" t="s">
        <v>7</v>
      </c>
      <c r="K122" s="163"/>
      <c r="L122" s="163"/>
      <c r="M122" s="233"/>
      <c r="N122" s="234">
        <f>11618-64+1728-686+175-73</f>
        <v>12698</v>
      </c>
      <c r="O122" s="234"/>
      <c r="P122" s="234"/>
      <c r="Q122" s="234"/>
      <c r="R122" s="49"/>
      <c r="S122" s="49"/>
    </row>
    <row r="123" spans="1:19" ht="36" customHeight="1">
      <c r="A123" s="193"/>
      <c r="B123" s="208"/>
      <c r="C123" s="190"/>
      <c r="D123" s="164" t="s">
        <v>126</v>
      </c>
      <c r="E123" s="191"/>
      <c r="F123" s="105" t="s">
        <v>125</v>
      </c>
      <c r="G123" s="160"/>
      <c r="H123" s="160"/>
      <c r="I123" s="141"/>
      <c r="J123" s="105" t="s">
        <v>6</v>
      </c>
      <c r="K123" s="160"/>
      <c r="L123" s="160"/>
      <c r="M123" s="141"/>
      <c r="N123" s="235">
        <v>21106</v>
      </c>
      <c r="O123" s="236"/>
      <c r="P123" s="236"/>
      <c r="Q123" s="237"/>
    </row>
    <row r="124" spans="1:19" ht="20.25" customHeight="1">
      <c r="A124" s="64">
        <v>3</v>
      </c>
      <c r="B124" s="65"/>
      <c r="C124" s="66"/>
      <c r="D124" s="227" t="s">
        <v>127</v>
      </c>
      <c r="E124" s="167"/>
      <c r="F124" s="167"/>
      <c r="G124" s="167"/>
      <c r="H124" s="167"/>
      <c r="I124" s="228"/>
      <c r="J124" s="78"/>
      <c r="K124" s="78"/>
      <c r="L124" s="78"/>
      <c r="M124" s="78"/>
      <c r="N124" s="78"/>
      <c r="O124" s="19"/>
      <c r="P124" s="78"/>
      <c r="Q124" s="79"/>
    </row>
    <row r="125" spans="1:19" ht="43.5" customHeight="1">
      <c r="A125" s="215"/>
      <c r="B125" s="217"/>
      <c r="C125" s="218"/>
      <c r="D125" s="219" t="s">
        <v>128</v>
      </c>
      <c r="E125" s="220"/>
      <c r="F125" s="179" t="s">
        <v>129</v>
      </c>
      <c r="G125" s="180"/>
      <c r="H125" s="180"/>
      <c r="I125" s="181"/>
      <c r="J125" s="229" t="s">
        <v>130</v>
      </c>
      <c r="K125" s="160"/>
      <c r="L125" s="160"/>
      <c r="M125" s="141"/>
      <c r="N125" s="230">
        <f>N97/N122*1000</f>
        <v>18493.353283981731</v>
      </c>
      <c r="O125" s="231"/>
      <c r="P125" s="231"/>
      <c r="Q125" s="232"/>
    </row>
    <row r="126" spans="1:19" ht="51" customHeight="1">
      <c r="A126" s="216"/>
      <c r="B126" s="189"/>
      <c r="C126" s="190"/>
      <c r="D126" s="158" t="s">
        <v>131</v>
      </c>
      <c r="E126" s="191"/>
      <c r="F126" s="105" t="s">
        <v>132</v>
      </c>
      <c r="G126" s="160"/>
      <c r="H126" s="160"/>
      <c r="I126" s="141"/>
      <c r="J126" s="105" t="s">
        <v>3</v>
      </c>
      <c r="K126" s="160"/>
      <c r="L126" s="160"/>
      <c r="M126" s="141"/>
      <c r="N126" s="182">
        <f>N122*N128/1000</f>
        <v>1904.7</v>
      </c>
      <c r="O126" s="183"/>
      <c r="P126" s="183"/>
      <c r="Q126" s="184"/>
    </row>
    <row r="127" spans="1:19" ht="21" customHeight="1">
      <c r="A127" s="67">
        <v>4</v>
      </c>
      <c r="B127" s="65"/>
      <c r="C127" s="66"/>
      <c r="D127" s="185" t="s">
        <v>133</v>
      </c>
      <c r="E127" s="186"/>
      <c r="F127" s="186"/>
      <c r="G127" s="78"/>
      <c r="H127" s="78"/>
      <c r="I127" s="78"/>
      <c r="J127" s="78"/>
      <c r="K127" s="78"/>
      <c r="L127" s="78"/>
      <c r="M127" s="78"/>
      <c r="N127" s="78"/>
      <c r="O127" s="19"/>
      <c r="P127" s="78"/>
      <c r="Q127" s="79"/>
    </row>
    <row r="128" spans="1:19" ht="52.5" customHeight="1">
      <c r="A128" s="192"/>
      <c r="B128" s="187"/>
      <c r="C128" s="188"/>
      <c r="D128" s="158" t="s">
        <v>134</v>
      </c>
      <c r="E128" s="223"/>
      <c r="F128" s="105" t="s">
        <v>63</v>
      </c>
      <c r="G128" s="160"/>
      <c r="H128" s="160"/>
      <c r="I128" s="141"/>
      <c r="J128" s="105" t="s">
        <v>3</v>
      </c>
      <c r="K128" s="160"/>
      <c r="L128" s="160"/>
      <c r="M128" s="141"/>
      <c r="N128" s="222">
        <v>150</v>
      </c>
      <c r="O128" s="160"/>
      <c r="P128" s="160"/>
      <c r="Q128" s="141"/>
    </row>
    <row r="129" spans="1:19" ht="42" customHeight="1">
      <c r="A129" s="193"/>
      <c r="B129" s="208"/>
      <c r="C129" s="190"/>
      <c r="D129" s="158" t="s">
        <v>135</v>
      </c>
      <c r="E129" s="191"/>
      <c r="F129" s="105" t="s">
        <v>35</v>
      </c>
      <c r="G129" s="160"/>
      <c r="H129" s="160"/>
      <c r="I129" s="141"/>
      <c r="J129" s="105" t="s">
        <v>4</v>
      </c>
      <c r="K129" s="160"/>
      <c r="L129" s="160"/>
      <c r="M129" s="141"/>
      <c r="N129" s="168">
        <f>N122*100/N123</f>
        <v>60.162986828390032</v>
      </c>
      <c r="O129" s="157"/>
      <c r="P129" s="157"/>
      <c r="Q129" s="157"/>
      <c r="S129" s="50"/>
    </row>
    <row r="130" spans="1:19" ht="16.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1:19" ht="20.25" customHeight="1">
      <c r="A131" s="20" t="s">
        <v>36</v>
      </c>
      <c r="B131" s="21"/>
      <c r="C131" s="21"/>
      <c r="D131" s="21"/>
      <c r="E131" s="21"/>
      <c r="F131" s="52"/>
      <c r="G131" s="53"/>
      <c r="H131" s="53"/>
      <c r="I131" s="53"/>
      <c r="J131" s="53"/>
      <c r="K131" s="53"/>
      <c r="L131" s="53"/>
      <c r="M131" s="53"/>
      <c r="N131" s="53"/>
      <c r="O131" s="54"/>
      <c r="P131" s="54"/>
      <c r="Q131" s="54"/>
    </row>
    <row r="132" spans="1:19" ht="1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 t="s">
        <v>37</v>
      </c>
      <c r="O132" s="54"/>
      <c r="P132" s="54"/>
      <c r="Q132" s="54"/>
    </row>
    <row r="133" spans="1:19" ht="47.25" customHeight="1">
      <c r="A133" s="176" t="s">
        <v>38</v>
      </c>
      <c r="B133" s="194" t="s">
        <v>39</v>
      </c>
      <c r="C133" s="195"/>
      <c r="D133" s="196"/>
      <c r="E133" s="197"/>
      <c r="F133" s="202" t="s">
        <v>22</v>
      </c>
      <c r="G133" s="204" t="s">
        <v>40</v>
      </c>
      <c r="H133" s="205"/>
      <c r="I133" s="206"/>
      <c r="J133" s="204" t="s">
        <v>41</v>
      </c>
      <c r="K133" s="205"/>
      <c r="L133" s="206"/>
      <c r="M133" s="204" t="s">
        <v>42</v>
      </c>
      <c r="N133" s="205"/>
      <c r="O133" s="206"/>
      <c r="P133" s="176" t="s">
        <v>43</v>
      </c>
      <c r="Q133" s="211"/>
    </row>
    <row r="134" spans="1:19" ht="57">
      <c r="A134" s="176"/>
      <c r="B134" s="198"/>
      <c r="C134" s="199"/>
      <c r="D134" s="200"/>
      <c r="E134" s="201"/>
      <c r="F134" s="203"/>
      <c r="G134" s="55" t="s">
        <v>44</v>
      </c>
      <c r="H134" s="55" t="s">
        <v>45</v>
      </c>
      <c r="I134" s="55" t="s">
        <v>28</v>
      </c>
      <c r="J134" s="55" t="s">
        <v>44</v>
      </c>
      <c r="K134" s="55" t="s">
        <v>45</v>
      </c>
      <c r="L134" s="55" t="s">
        <v>28</v>
      </c>
      <c r="M134" s="55" t="s">
        <v>44</v>
      </c>
      <c r="N134" s="55" t="s">
        <v>45</v>
      </c>
      <c r="O134" s="55" t="s">
        <v>46</v>
      </c>
      <c r="P134" s="211"/>
      <c r="Q134" s="211"/>
    </row>
    <row r="135" spans="1:19" ht="14.25">
      <c r="A135" s="55">
        <v>1</v>
      </c>
      <c r="B135" s="204">
        <v>2</v>
      </c>
      <c r="C135" s="205"/>
      <c r="D135" s="117"/>
      <c r="E135" s="118"/>
      <c r="F135" s="55">
        <v>3</v>
      </c>
      <c r="G135" s="55">
        <v>4</v>
      </c>
      <c r="H135" s="55">
        <v>5</v>
      </c>
      <c r="I135" s="55">
        <v>6</v>
      </c>
      <c r="J135" s="55">
        <v>7</v>
      </c>
      <c r="K135" s="55">
        <v>8</v>
      </c>
      <c r="L135" s="55">
        <v>9</v>
      </c>
      <c r="M135" s="56">
        <v>10</v>
      </c>
      <c r="N135" s="57">
        <v>11</v>
      </c>
      <c r="O135" s="58">
        <v>12</v>
      </c>
      <c r="P135" s="176">
        <v>13</v>
      </c>
      <c r="Q135" s="176"/>
    </row>
    <row r="136" spans="1:19" ht="23.25" customHeight="1">
      <c r="A136" s="55"/>
      <c r="B136" s="158" t="s">
        <v>47</v>
      </c>
      <c r="C136" s="164"/>
      <c r="D136" s="177"/>
      <c r="E136" s="178"/>
      <c r="F136" s="55"/>
      <c r="G136" s="55"/>
      <c r="H136" s="55"/>
      <c r="I136" s="55"/>
      <c r="J136" s="55"/>
      <c r="K136" s="55"/>
      <c r="L136" s="55"/>
      <c r="M136" s="55"/>
      <c r="N136" s="59"/>
      <c r="O136" s="59"/>
      <c r="P136" s="207"/>
      <c r="Q136" s="207"/>
    </row>
    <row r="137" spans="1:19" ht="20.25" customHeight="1">
      <c r="A137" s="55"/>
      <c r="B137" s="158" t="s">
        <v>48</v>
      </c>
      <c r="C137" s="164"/>
      <c r="D137" s="177"/>
      <c r="E137" s="178"/>
      <c r="F137" s="55"/>
      <c r="G137" s="55"/>
      <c r="H137" s="55"/>
      <c r="I137" s="55"/>
      <c r="J137" s="55"/>
      <c r="K137" s="55"/>
      <c r="L137" s="55"/>
      <c r="M137" s="55"/>
      <c r="N137" s="59"/>
      <c r="O137" s="59"/>
      <c r="P137" s="207"/>
      <c r="Q137" s="207"/>
    </row>
    <row r="138" spans="1:19" ht="20.25" customHeight="1">
      <c r="A138" s="55"/>
      <c r="B138" s="209" t="s">
        <v>49</v>
      </c>
      <c r="C138" s="210"/>
      <c r="D138" s="177"/>
      <c r="E138" s="178"/>
      <c r="F138" s="55"/>
      <c r="G138" s="55"/>
      <c r="H138" s="55"/>
      <c r="I138" s="55"/>
      <c r="J138" s="55"/>
      <c r="K138" s="55"/>
      <c r="L138" s="55"/>
      <c r="M138" s="55"/>
      <c r="N138" s="59"/>
      <c r="O138" s="59"/>
      <c r="P138" s="207"/>
      <c r="Q138" s="207"/>
    </row>
    <row r="139" spans="1:19" ht="20.25" customHeight="1">
      <c r="A139" s="55"/>
      <c r="B139" s="209" t="s">
        <v>50</v>
      </c>
      <c r="C139" s="164"/>
      <c r="D139" s="177"/>
      <c r="E139" s="178"/>
      <c r="F139" s="55"/>
      <c r="G139" s="55" t="s">
        <v>51</v>
      </c>
      <c r="H139" s="55"/>
      <c r="I139" s="55"/>
      <c r="J139" s="55" t="s">
        <v>51</v>
      </c>
      <c r="K139" s="55"/>
      <c r="L139" s="55"/>
      <c r="M139" s="55" t="s">
        <v>51</v>
      </c>
      <c r="N139" s="59"/>
      <c r="O139" s="59"/>
      <c r="P139" s="207"/>
      <c r="Q139" s="207"/>
    </row>
    <row r="140" spans="1:19" ht="21" customHeight="1">
      <c r="A140" s="55"/>
      <c r="B140" s="158" t="s">
        <v>30</v>
      </c>
      <c r="C140" s="164"/>
      <c r="D140" s="177"/>
      <c r="E140" s="178"/>
      <c r="F140" s="55"/>
      <c r="G140" s="55"/>
      <c r="H140" s="55"/>
      <c r="I140" s="55"/>
      <c r="J140" s="55"/>
      <c r="K140" s="55"/>
      <c r="L140" s="55"/>
      <c r="M140" s="55"/>
      <c r="N140" s="59"/>
      <c r="O140" s="59"/>
      <c r="P140" s="207"/>
      <c r="Q140" s="207"/>
    </row>
    <row r="141" spans="1:19" ht="18" customHeight="1">
      <c r="A141" s="18"/>
      <c r="B141" s="15"/>
      <c r="C141" s="15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8"/>
      <c r="Q141" s="8"/>
    </row>
    <row r="142" spans="1:19" ht="33" customHeight="1">
      <c r="A142" s="170" t="s">
        <v>52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1"/>
      <c r="P142" s="171"/>
      <c r="Q142" s="8"/>
    </row>
    <row r="143" spans="1:19" ht="18.75" customHeight="1">
      <c r="A143" s="172" t="s">
        <v>53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8"/>
    </row>
    <row r="144" spans="1:19" ht="22.5" customHeight="1">
      <c r="A144" s="174" t="s">
        <v>54</v>
      </c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1:17" ht="21.75" customHeight="1">
      <c r="A145" s="1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21.75" customHeight="1">
      <c r="A146" s="1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4"/>
    </row>
    <row r="147" spans="1:17" ht="21.75" customHeight="1">
      <c r="A147" s="213" t="s">
        <v>55</v>
      </c>
      <c r="B147" s="213"/>
      <c r="C147" s="213"/>
      <c r="D147" s="213"/>
      <c r="E147" s="213"/>
      <c r="F147" s="74"/>
      <c r="G147" s="110"/>
      <c r="H147" s="110"/>
      <c r="I147" s="110"/>
      <c r="J147" s="74"/>
      <c r="K147" s="214" t="s">
        <v>56</v>
      </c>
      <c r="L147" s="214"/>
      <c r="M147" s="214"/>
      <c r="N147" s="214"/>
      <c r="O147" s="8"/>
      <c r="P147" s="8"/>
      <c r="Q147" s="60"/>
    </row>
    <row r="148" spans="1:17" ht="15.75">
      <c r="A148" s="22"/>
      <c r="B148" s="22"/>
      <c r="C148" s="22"/>
      <c r="D148" s="22"/>
      <c r="E148" s="22"/>
      <c r="F148" s="16"/>
      <c r="G148" s="137" t="s">
        <v>57</v>
      </c>
      <c r="H148" s="137"/>
      <c r="I148" s="137"/>
      <c r="J148" s="16"/>
      <c r="K148" s="137" t="s">
        <v>58</v>
      </c>
      <c r="L148" s="137"/>
      <c r="M148" s="137"/>
      <c r="N148" s="137"/>
      <c r="O148" s="8"/>
      <c r="P148" s="8"/>
      <c r="Q148" s="60"/>
    </row>
    <row r="149" spans="1:17" ht="15">
      <c r="A149" s="16"/>
      <c r="B149" s="16"/>
      <c r="C149" s="16"/>
      <c r="D149" s="16"/>
      <c r="E149" s="16"/>
      <c r="F149" s="16"/>
      <c r="O149" s="8"/>
      <c r="P149" s="8"/>
      <c r="Q149" s="60"/>
    </row>
    <row r="150" spans="1:17" ht="18">
      <c r="A150" s="213" t="s">
        <v>59</v>
      </c>
      <c r="B150" s="213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8"/>
      <c r="P150" s="8"/>
      <c r="Q150" s="60"/>
    </row>
    <row r="151" spans="1:17" ht="15.75">
      <c r="A151" s="22"/>
      <c r="B151" s="22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8"/>
      <c r="P151" s="8"/>
      <c r="Q151" s="60"/>
    </row>
    <row r="152" spans="1:17" ht="23.25" customHeight="1">
      <c r="A152" s="213" t="s">
        <v>60</v>
      </c>
      <c r="B152" s="213"/>
      <c r="C152" s="213"/>
      <c r="D152" s="213"/>
      <c r="E152" s="213"/>
      <c r="F152" s="213"/>
      <c r="G152" s="110"/>
      <c r="H152" s="110"/>
      <c r="I152" s="110"/>
      <c r="J152" s="74"/>
      <c r="K152" s="214" t="s">
        <v>61</v>
      </c>
      <c r="L152" s="214"/>
      <c r="M152" s="214"/>
      <c r="N152" s="214"/>
      <c r="O152" s="8"/>
      <c r="P152" s="8"/>
      <c r="Q152" s="60"/>
    </row>
    <row r="153" spans="1:17" ht="15">
      <c r="A153" s="16"/>
      <c r="B153" s="16"/>
      <c r="C153" s="16"/>
      <c r="D153" s="16"/>
      <c r="E153" s="16"/>
      <c r="F153" s="16"/>
      <c r="G153" s="131" t="s">
        <v>57</v>
      </c>
      <c r="H153" s="131"/>
      <c r="I153" s="131"/>
      <c r="J153" s="16"/>
      <c r="K153" s="131" t="s">
        <v>58</v>
      </c>
      <c r="L153" s="131"/>
      <c r="M153" s="131"/>
      <c r="N153" s="131"/>
      <c r="O153" s="8"/>
      <c r="P153" s="8"/>
      <c r="Q153" s="60"/>
    </row>
    <row r="154" spans="1:17" ht="15">
      <c r="A154" s="16"/>
      <c r="B154" s="16"/>
      <c r="C154" s="16"/>
      <c r="D154" s="16"/>
      <c r="E154" s="16"/>
      <c r="F154" s="16"/>
      <c r="G154" s="13"/>
      <c r="H154" s="13"/>
      <c r="I154" s="13"/>
      <c r="J154" s="16"/>
      <c r="K154" s="13"/>
      <c r="L154" s="13"/>
      <c r="M154" s="13"/>
      <c r="N154" s="13"/>
      <c r="O154" s="8"/>
      <c r="P154" s="8"/>
      <c r="Q154" s="60"/>
    </row>
    <row r="155" spans="1:17" ht="15">
      <c r="A155" s="212" t="s">
        <v>145</v>
      </c>
      <c r="B155" s="212"/>
      <c r="C155" s="212"/>
      <c r="D155" s="16"/>
      <c r="E155" s="16"/>
      <c r="F155" s="16"/>
      <c r="G155" s="13"/>
      <c r="H155" s="13"/>
      <c r="I155" s="13"/>
      <c r="J155" s="16"/>
      <c r="K155" s="13"/>
      <c r="L155" s="13"/>
      <c r="M155" s="13"/>
      <c r="N155" s="13"/>
      <c r="O155" s="8"/>
      <c r="P155" s="8"/>
      <c r="Q155" s="60"/>
    </row>
    <row r="156" spans="1:17" ht="15">
      <c r="A156" s="16"/>
      <c r="B156" s="16"/>
      <c r="C156" s="16"/>
      <c r="D156" s="16"/>
      <c r="E156" s="16"/>
      <c r="F156" s="16"/>
      <c r="G156" s="13"/>
      <c r="H156" s="13"/>
      <c r="I156" s="13"/>
      <c r="J156" s="16"/>
      <c r="K156" s="13"/>
      <c r="L156" s="13"/>
      <c r="M156" s="13"/>
      <c r="N156" s="13"/>
      <c r="O156" s="8"/>
      <c r="P156" s="8"/>
      <c r="Q156" s="60"/>
    </row>
    <row r="157" spans="1:17" ht="15" customHeight="1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61"/>
    </row>
    <row r="158" spans="1:17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62"/>
    </row>
    <row r="159" spans="1:17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1:17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</sheetData>
  <mergeCells count="235">
    <mergeCell ref="A125:A126"/>
    <mergeCell ref="B125:C125"/>
    <mergeCell ref="D125:E125"/>
    <mergeCell ref="N13:Q13"/>
    <mergeCell ref="N19:Q19"/>
    <mergeCell ref="N121:Q121"/>
    <mergeCell ref="D128:E128"/>
    <mergeCell ref="N128:Q128"/>
    <mergeCell ref="M133:O133"/>
    <mergeCell ref="A114:A120"/>
    <mergeCell ref="D124:I124"/>
    <mergeCell ref="J125:M125"/>
    <mergeCell ref="N125:Q125"/>
    <mergeCell ref="J122:M122"/>
    <mergeCell ref="N122:Q122"/>
    <mergeCell ref="B123:C123"/>
    <mergeCell ref="D123:E123"/>
    <mergeCell ref="F123:I123"/>
    <mergeCell ref="J123:M123"/>
    <mergeCell ref="N123:Q123"/>
    <mergeCell ref="A122:A123"/>
    <mergeCell ref="B122:C122"/>
    <mergeCell ref="D122:E122"/>
    <mergeCell ref="F122:I122"/>
    <mergeCell ref="B139:E139"/>
    <mergeCell ref="P139:Q139"/>
    <mergeCell ref="G153:I153"/>
    <mergeCell ref="K153:N153"/>
    <mergeCell ref="A155:C155"/>
    <mergeCell ref="G148:I148"/>
    <mergeCell ref="K148:N148"/>
    <mergeCell ref="A150:B150"/>
    <mergeCell ref="G152:I152"/>
    <mergeCell ref="K152:N152"/>
    <mergeCell ref="A147:E147"/>
    <mergeCell ref="G147:I147"/>
    <mergeCell ref="K147:N147"/>
    <mergeCell ref="P140:Q140"/>
    <mergeCell ref="A152:F152"/>
    <mergeCell ref="D129:E129"/>
    <mergeCell ref="F129:I129"/>
    <mergeCell ref="J129:M129"/>
    <mergeCell ref="N129:Q129"/>
    <mergeCell ref="J133:L133"/>
    <mergeCell ref="P137:Q137"/>
    <mergeCell ref="B138:E138"/>
    <mergeCell ref="P138:Q138"/>
    <mergeCell ref="B137:E137"/>
    <mergeCell ref="P133:Q134"/>
    <mergeCell ref="J126:M126"/>
    <mergeCell ref="J128:M128"/>
    <mergeCell ref="A142:P142"/>
    <mergeCell ref="A143:P143"/>
    <mergeCell ref="A144:Q144"/>
    <mergeCell ref="P135:Q135"/>
    <mergeCell ref="B136:E136"/>
    <mergeCell ref="F125:I125"/>
    <mergeCell ref="N126:Q126"/>
    <mergeCell ref="D127:F127"/>
    <mergeCell ref="B128:C128"/>
    <mergeCell ref="B126:C126"/>
    <mergeCell ref="D126:E126"/>
    <mergeCell ref="A128:A129"/>
    <mergeCell ref="F128:I128"/>
    <mergeCell ref="A133:A134"/>
    <mergeCell ref="B133:E134"/>
    <mergeCell ref="F133:F134"/>
    <mergeCell ref="G133:I133"/>
    <mergeCell ref="B140:E140"/>
    <mergeCell ref="B135:E135"/>
    <mergeCell ref="F126:I126"/>
    <mergeCell ref="P136:Q136"/>
    <mergeCell ref="B129:C129"/>
    <mergeCell ref="N119:Q119"/>
    <mergeCell ref="D121:I121"/>
    <mergeCell ref="D118:E118"/>
    <mergeCell ref="F118:I118"/>
    <mergeCell ref="J118:M118"/>
    <mergeCell ref="F120:I120"/>
    <mergeCell ref="J120:M120"/>
    <mergeCell ref="N120:Q120"/>
    <mergeCell ref="D112:G112"/>
    <mergeCell ref="F117:I117"/>
    <mergeCell ref="J117:M117"/>
    <mergeCell ref="N117:Q117"/>
    <mergeCell ref="B113:C113"/>
    <mergeCell ref="D113:E113"/>
    <mergeCell ref="F113:I113"/>
    <mergeCell ref="J113:M113"/>
    <mergeCell ref="N113:Q113"/>
    <mergeCell ref="N114:Q114"/>
    <mergeCell ref="D115:E115"/>
    <mergeCell ref="F115:I115"/>
    <mergeCell ref="B114:C120"/>
    <mergeCell ref="D116:E116"/>
    <mergeCell ref="F116:I116"/>
    <mergeCell ref="J116:M116"/>
    <mergeCell ref="D114:E114"/>
    <mergeCell ref="F114:I114"/>
    <mergeCell ref="J114:M114"/>
    <mergeCell ref="D120:E120"/>
    <mergeCell ref="J115:M115"/>
    <mergeCell ref="N118:Q118"/>
    <mergeCell ref="D119:E119"/>
    <mergeCell ref="F119:I119"/>
    <mergeCell ref="J119:M119"/>
    <mergeCell ref="N115:Q115"/>
    <mergeCell ref="N116:Q116"/>
    <mergeCell ref="D117:E117"/>
    <mergeCell ref="B111:C111"/>
    <mergeCell ref="D111:Q111"/>
    <mergeCell ref="A107:Q107"/>
    <mergeCell ref="B109:C109"/>
    <mergeCell ref="D109:E109"/>
    <mergeCell ref="F109:I109"/>
    <mergeCell ref="J109:M109"/>
    <mergeCell ref="N109:Q109"/>
    <mergeCell ref="B110:C110"/>
    <mergeCell ref="D110:E110"/>
    <mergeCell ref="N106:Q106"/>
    <mergeCell ref="A105:D105"/>
    <mergeCell ref="F105:I105"/>
    <mergeCell ref="J105:M105"/>
    <mergeCell ref="N105:Q105"/>
    <mergeCell ref="N110:Q110"/>
    <mergeCell ref="F110:I110"/>
    <mergeCell ref="J110:M110"/>
    <mergeCell ref="E102:E103"/>
    <mergeCell ref="F102:I103"/>
    <mergeCell ref="J102:M103"/>
    <mergeCell ref="A106:D106"/>
    <mergeCell ref="F106:I106"/>
    <mergeCell ref="J106:M106"/>
    <mergeCell ref="D96:E96"/>
    <mergeCell ref="F96:I96"/>
    <mergeCell ref="J96:M96"/>
    <mergeCell ref="N96:Q96"/>
    <mergeCell ref="D97:E97"/>
    <mergeCell ref="F97:I97"/>
    <mergeCell ref="J97:M97"/>
    <mergeCell ref="N97:Q97"/>
    <mergeCell ref="D95:E95"/>
    <mergeCell ref="F95:I95"/>
    <mergeCell ref="D98:E98"/>
    <mergeCell ref="F98:I98"/>
    <mergeCell ref="J98:M98"/>
    <mergeCell ref="N98:Q98"/>
    <mergeCell ref="N102:Q103"/>
    <mergeCell ref="A104:D104"/>
    <mergeCell ref="F104:I104"/>
    <mergeCell ref="J104:M104"/>
    <mergeCell ref="N104:Q104"/>
    <mergeCell ref="A102:D103"/>
    <mergeCell ref="A100:O100"/>
    <mergeCell ref="P101:Q101"/>
    <mergeCell ref="A93:Q93"/>
    <mergeCell ref="A85:D85"/>
    <mergeCell ref="A86:Q86"/>
    <mergeCell ref="A88:J88"/>
    <mergeCell ref="B90:C90"/>
    <mergeCell ref="D90:E90"/>
    <mergeCell ref="F90:Q90"/>
    <mergeCell ref="A79:Q79"/>
    <mergeCell ref="A78:Q78"/>
    <mergeCell ref="A81:Q81"/>
    <mergeCell ref="A82:Q82"/>
    <mergeCell ref="A80:Q80"/>
    <mergeCell ref="A83:Q83"/>
    <mergeCell ref="A84:Q84"/>
    <mergeCell ref="A39:Q39"/>
    <mergeCell ref="A28:I28"/>
    <mergeCell ref="A29:H29"/>
    <mergeCell ref="A31:J31"/>
    <mergeCell ref="A25:J25"/>
    <mergeCell ref="A26:H26"/>
    <mergeCell ref="A37:G37"/>
    <mergeCell ref="A38:K38"/>
    <mergeCell ref="J95:M95"/>
    <mergeCell ref="N95:Q95"/>
    <mergeCell ref="O94:Q94"/>
    <mergeCell ref="A75:Q75"/>
    <mergeCell ref="A76:Q76"/>
    <mergeCell ref="A65:Q65"/>
    <mergeCell ref="A66:Q66"/>
    <mergeCell ref="A67:Q67"/>
    <mergeCell ref="A68:Q68"/>
    <mergeCell ref="A69:Q69"/>
    <mergeCell ref="A70:Q70"/>
    <mergeCell ref="A71:Q71"/>
    <mergeCell ref="A72:Q72"/>
    <mergeCell ref="B91:C91"/>
    <mergeCell ref="D91:E91"/>
    <mergeCell ref="F91:Q91"/>
    <mergeCell ref="K2:Q2"/>
    <mergeCell ref="K11:Q11"/>
    <mergeCell ref="K12:Q12"/>
    <mergeCell ref="K13:L13"/>
    <mergeCell ref="K15:M15"/>
    <mergeCell ref="A32:G32"/>
    <mergeCell ref="A34:Q34"/>
    <mergeCell ref="A35:M35"/>
    <mergeCell ref="A36:Q36"/>
    <mergeCell ref="K16:Q16"/>
    <mergeCell ref="K17:Q17"/>
    <mergeCell ref="K19:L19"/>
    <mergeCell ref="A22:Q22"/>
    <mergeCell ref="A23:Q23"/>
    <mergeCell ref="A40:Q40"/>
    <mergeCell ref="A53:Q53"/>
    <mergeCell ref="A54:Q54"/>
    <mergeCell ref="A55:Q55"/>
    <mergeCell ref="A56:Q56"/>
    <mergeCell ref="A57:Q57"/>
    <mergeCell ref="A58:Q58"/>
    <mergeCell ref="A51:Q51"/>
    <mergeCell ref="A52:Q52"/>
    <mergeCell ref="A77:Q77"/>
    <mergeCell ref="A74:Q74"/>
    <mergeCell ref="A41:Q41"/>
    <mergeCell ref="A42:Q42"/>
    <mergeCell ref="A43:Q43"/>
    <mergeCell ref="A44:Q44"/>
    <mergeCell ref="A45:Q45"/>
    <mergeCell ref="A46:Q46"/>
    <mergeCell ref="A47:Q47"/>
    <mergeCell ref="A48:Q48"/>
    <mergeCell ref="A49:Q49"/>
    <mergeCell ref="A50:Q50"/>
    <mergeCell ref="A63:Q63"/>
    <mergeCell ref="A64:Q64"/>
    <mergeCell ref="A73:Q73"/>
    <mergeCell ref="A59:Q59"/>
    <mergeCell ref="A60:Q60"/>
    <mergeCell ref="A61:Q61"/>
    <mergeCell ref="A62:Q62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47" max="16" man="1"/>
    <brk id="80" max="16" man="1"/>
    <brk id="113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070101</vt:lpstr>
      <vt:lpstr>'070101'!Область_печати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2017-01-04T14:28:33Z</dcterms:modified>
</cp:coreProperties>
</file>