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142"/>
  </bookViews>
  <sheets>
    <sheet name="1,2,3,4,5,6" sheetId="1" r:id="rId1"/>
  </sheets>
  <definedNames>
    <definedName name="Excel_BuiltIn_Print_Area">#REF!</definedName>
    <definedName name="Excel_BuiltIn_Print_Area_1">#REF!</definedName>
    <definedName name="Excel_BuiltIn_Print_Area_1_1">#REF!</definedName>
    <definedName name="Excel_BuiltIn_Print_Area_1_1_1">#REF!</definedName>
  </definedNames>
  <calcPr calcId="124519"/>
</workbook>
</file>

<file path=xl/calcChain.xml><?xml version="1.0" encoding="utf-8"?>
<calcChain xmlns="http://schemas.openxmlformats.org/spreadsheetml/2006/main">
  <c r="L255" i="1"/>
  <c r="L254"/>
  <c r="L250"/>
  <c r="L251"/>
  <c r="L249"/>
  <c r="L245"/>
  <c r="L246"/>
  <c r="L244"/>
  <c r="L289"/>
  <c r="L285"/>
  <c r="L279"/>
  <c r="L276"/>
  <c r="L273"/>
  <c r="L168"/>
  <c r="L155"/>
  <c r="L151"/>
  <c r="L150"/>
  <c r="L145"/>
  <c r="L141"/>
  <c r="L127"/>
  <c r="L128"/>
  <c r="L126"/>
  <c r="L122"/>
  <c r="L123"/>
  <c r="L121"/>
  <c r="L113"/>
  <c r="L114"/>
  <c r="L115"/>
  <c r="L116"/>
  <c r="L117"/>
  <c r="L118"/>
  <c r="L112"/>
  <c r="L109"/>
  <c r="L102"/>
  <c r="L98"/>
  <c r="L90"/>
  <c r="L270"/>
  <c r="L264"/>
  <c r="L259"/>
  <c r="L235"/>
  <c r="L232"/>
  <c r="L224"/>
  <c r="L223"/>
  <c r="L216"/>
  <c r="L201"/>
  <c r="L196"/>
  <c r="L195"/>
  <c r="L192"/>
  <c r="L191"/>
  <c r="L188"/>
  <c r="L187"/>
  <c r="L178"/>
  <c r="L104"/>
  <c r="L100"/>
  <c r="L94"/>
  <c r="L93"/>
  <c r="L83"/>
  <c r="L79"/>
  <c r="L77"/>
  <c r="L76"/>
  <c r="K59"/>
  <c r="K58"/>
  <c r="K57"/>
  <c r="L56"/>
  <c r="K56"/>
  <c r="L54"/>
  <c r="K54"/>
  <c r="K53"/>
  <c r="K51"/>
  <c r="K50"/>
  <c r="K49"/>
  <c r="K48"/>
  <c r="K47"/>
  <c r="K46"/>
  <c r="K35"/>
  <c r="K37"/>
  <c r="K36"/>
  <c r="L34"/>
  <c r="K34"/>
  <c r="L32"/>
  <c r="K32"/>
  <c r="K31"/>
  <c r="K29"/>
  <c r="K28"/>
  <c r="K27"/>
  <c r="K26"/>
  <c r="K25"/>
  <c r="K24"/>
  <c r="K19"/>
  <c r="J19"/>
  <c r="M19" s="1"/>
  <c r="L71"/>
  <c r="L74"/>
  <c r="L86"/>
  <c r="L160"/>
  <c r="L159"/>
  <c r="J287"/>
  <c r="L287" s="1"/>
  <c r="L167"/>
  <c r="L138"/>
  <c r="L236"/>
  <c r="L237"/>
  <c r="L230"/>
  <c r="L231"/>
  <c r="L220"/>
  <c r="L221"/>
  <c r="L222"/>
  <c r="L225"/>
  <c r="L226"/>
  <c r="L227"/>
  <c r="L283"/>
  <c r="L241"/>
  <c r="L217"/>
  <c r="L132"/>
  <c r="L47"/>
  <c r="L48"/>
  <c r="L49"/>
  <c r="M49" s="1"/>
  <c r="L50"/>
  <c r="L51"/>
  <c r="L52"/>
  <c r="L53"/>
  <c r="L55"/>
  <c r="L57"/>
  <c r="M57" s="1"/>
  <c r="L58"/>
  <c r="L59"/>
  <c r="L60"/>
  <c r="F61"/>
  <c r="H61"/>
  <c r="I61"/>
  <c r="E61"/>
  <c r="K52"/>
  <c r="K55"/>
  <c r="M59"/>
  <c r="K60"/>
  <c r="M60" s="1"/>
  <c r="J56"/>
  <c r="J57"/>
  <c r="G56"/>
  <c r="J55"/>
  <c r="G55"/>
  <c r="G57"/>
  <c r="J53"/>
  <c r="J54"/>
  <c r="G53"/>
  <c r="J48"/>
  <c r="J49"/>
  <c r="J50"/>
  <c r="J51"/>
  <c r="J52"/>
  <c r="J58"/>
  <c r="J59"/>
  <c r="J60"/>
  <c r="G48"/>
  <c r="G49"/>
  <c r="G50"/>
  <c r="G51"/>
  <c r="G52"/>
  <c r="G54"/>
  <c r="G58"/>
  <c r="G59"/>
  <c r="G60"/>
  <c r="J47"/>
  <c r="G47"/>
  <c r="J46"/>
  <c r="G46"/>
  <c r="F39"/>
  <c r="H39"/>
  <c r="I39"/>
  <c r="E39"/>
  <c r="L36"/>
  <c r="M36" s="1"/>
  <c r="L37"/>
  <c r="M37" s="1"/>
  <c r="L38"/>
  <c r="K38"/>
  <c r="J34"/>
  <c r="J35"/>
  <c r="G34"/>
  <c r="G35"/>
  <c r="L33"/>
  <c r="M33" s="1"/>
  <c r="J33"/>
  <c r="G33"/>
  <c r="L24"/>
  <c r="L25"/>
  <c r="L26"/>
  <c r="L27"/>
  <c r="L28"/>
  <c r="L29"/>
  <c r="L30"/>
  <c r="L31"/>
  <c r="K30"/>
  <c r="J38"/>
  <c r="J37"/>
  <c r="J36"/>
  <c r="J32"/>
  <c r="J31"/>
  <c r="J30"/>
  <c r="J29"/>
  <c r="J28"/>
  <c r="J27"/>
  <c r="J26"/>
  <c r="J25"/>
  <c r="G38"/>
  <c r="G37"/>
  <c r="G36"/>
  <c r="G32"/>
  <c r="G31"/>
  <c r="G30"/>
  <c r="G29"/>
  <c r="G28"/>
  <c r="G27"/>
  <c r="G26"/>
  <c r="G25"/>
  <c r="G24"/>
  <c r="J24"/>
  <c r="L46"/>
  <c r="L35"/>
  <c r="M35" s="1"/>
  <c r="I19"/>
  <c r="E19"/>
  <c r="M56" l="1"/>
  <c r="M38"/>
  <c r="K39"/>
  <c r="M51"/>
  <c r="M31"/>
  <c r="M27"/>
  <c r="M29"/>
  <c r="M25"/>
  <c r="J61"/>
  <c r="M32"/>
  <c r="M30"/>
  <c r="M28"/>
  <c r="G39"/>
  <c r="M24"/>
  <c r="K61"/>
  <c r="M26"/>
  <c r="L39"/>
  <c r="G61"/>
  <c r="M54"/>
  <c r="L61"/>
  <c r="M58"/>
  <c r="M55"/>
  <c r="M52"/>
  <c r="M50"/>
  <c r="M48"/>
  <c r="M53"/>
  <c r="J39"/>
  <c r="M46"/>
  <c r="M34"/>
  <c r="M47"/>
  <c r="M39" l="1"/>
  <c r="M61"/>
</calcChain>
</file>

<file path=xl/comments1.xml><?xml version="1.0" encoding="utf-8"?>
<comments xmlns="http://schemas.openxmlformats.org/spreadsheetml/2006/main">
  <authors>
    <author>Ната</author>
  </authors>
  <commentList>
    <comment ref="L121" authorId="0">
      <text>
        <r>
          <rPr>
            <b/>
            <sz val="9"/>
            <color indexed="81"/>
            <rFont val="Tahoma"/>
            <family val="2"/>
            <charset val="204"/>
          </rPr>
          <t>Ната:</t>
        </r>
        <r>
          <rPr>
            <sz val="9"/>
            <color indexed="81"/>
            <rFont val="Tahoma"/>
            <family val="2"/>
            <charset val="204"/>
          </rPr>
          <t xml:space="preserve">
</t>
        </r>
      </text>
    </comment>
    <comment ref="C134" authorId="0">
      <text>
        <r>
          <rPr>
            <b/>
            <sz val="9"/>
            <color indexed="81"/>
            <rFont val="Tahoma"/>
            <family val="2"/>
            <charset val="204"/>
          </rPr>
          <t>Ната:</t>
        </r>
        <r>
          <rPr>
            <sz val="9"/>
            <color indexed="81"/>
            <rFont val="Tahoma"/>
            <family val="2"/>
            <charset val="204"/>
          </rPr>
          <t xml:space="preserve">
</t>
        </r>
      </text>
    </comment>
  </commentList>
</comments>
</file>

<file path=xl/sharedStrings.xml><?xml version="1.0" encoding="utf-8"?>
<sst xmlns="http://schemas.openxmlformats.org/spreadsheetml/2006/main" count="881" uniqueCount="310">
  <si>
    <t>ЗАТВЕРДЖЕНО</t>
  </si>
  <si>
    <t>Наказ Міністерства фінансів України</t>
  </si>
  <si>
    <t>26.08.2014 N 836 </t>
  </si>
  <si>
    <t xml:space="preserve"> ЗВІТ</t>
  </si>
  <si>
    <t>про виконання паспорта бюджетної програми місцевого бюджету  станом на</t>
  </si>
  <si>
    <t>01</t>
  </si>
  <si>
    <t>січня</t>
  </si>
  <si>
    <t>1.</t>
  </si>
  <si>
    <t xml:space="preserve">(КПКВК МБ) </t>
  </si>
  <si>
    <t xml:space="preserve">      (найменування головного розпорядника) </t>
  </si>
  <si>
    <t>2.</t>
  </si>
  <si>
    <t xml:space="preserve">      (найменування відповідального виконавця) </t>
  </si>
  <si>
    <t>3.</t>
  </si>
  <si>
    <t xml:space="preserve">(КФКВК) </t>
  </si>
  <si>
    <t xml:space="preserve">      (найменування бюджетної програми) </t>
  </si>
  <si>
    <t>4.</t>
  </si>
  <si>
    <t>Видатки та надання кредитів  за бюджетною програмою за  звітний період</t>
  </si>
  <si>
    <t>(тис. грн.)</t>
  </si>
  <si>
    <t>Затверджено паспортом бюджетної програми </t>
  </si>
  <si>
    <t>Відхилення </t>
  </si>
  <si>
    <t>загальний фонд </t>
  </si>
  <si>
    <t>спеціальний фонд </t>
  </si>
  <si>
    <t>разом </t>
  </si>
  <si>
    <t xml:space="preserve">5. </t>
  </si>
  <si>
    <t>Обсяги фінансування бюджетної програми за звітний період у розрізі підпрограм  та завдань</t>
  </si>
  <si>
    <t xml:space="preserve">N з/п </t>
  </si>
  <si>
    <t>КПКВК</t>
  </si>
  <si>
    <t>КФКВК</t>
  </si>
  <si>
    <t>Затверджено паспортом бюджетної програми на звітний період </t>
  </si>
  <si>
    <t>Касові видатки (надані кредити) за звітний період </t>
  </si>
  <si>
    <t xml:space="preserve">6. </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</si>
  <si>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</si>
  <si>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</si>
  <si>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Касові видатки ( надані кредити) за звітний період</t>
  </si>
  <si>
    <t>Підпрограма 1</t>
  </si>
  <si>
    <t>Усього</t>
  </si>
  <si>
    <t>7. Результативні показники бюджетної програми, та аналіз їх виконання за звітний період</t>
  </si>
  <si>
    <t>N з/п </t>
  </si>
  <si>
    <t>Показники </t>
  </si>
  <si>
    <t>Одиниця виміру </t>
  </si>
  <si>
    <t>Джерело інформації </t>
  </si>
  <si>
    <t>Затверджено паспортом бюджетної програми на звітний період</t>
  </si>
  <si>
    <t>Виконано за звітний період ( касові видатки/надані кредити)</t>
  </si>
  <si>
    <t>Відхилення</t>
  </si>
  <si>
    <t>Код</t>
  </si>
  <si>
    <t>Найменування джерел надходжень </t>
  </si>
  <si>
    <t>Касові видатки станом на 01 січня звітного періоду </t>
  </si>
  <si>
    <t>  </t>
  </si>
  <si>
    <t>Інвестиційний проект 1</t>
  </si>
  <si>
    <t>Х </t>
  </si>
  <si>
    <t>Надходження із бюджету</t>
  </si>
  <si>
    <t>.....</t>
  </si>
  <si>
    <t>Керівник установи головного розпорядника</t>
  </si>
  <si>
    <t>бюджетних коштів </t>
  </si>
  <si>
    <t>(підпис) </t>
  </si>
  <si>
    <t>(прізвище та ініціали) </t>
  </si>
  <si>
    <t>Головний бухгалтер установи головного розпорядника</t>
  </si>
  <si>
    <r>
      <t>8. Джерела фінансування інвестиційних проектів у розрізі підпрограм</t>
    </r>
    <r>
      <rPr>
        <b/>
        <vertAlign val="superscript"/>
        <sz val="13"/>
        <color indexed="16"/>
        <rFont val="Times New Roman"/>
        <family val="1"/>
        <charset val="204"/>
      </rPr>
      <t xml:space="preserve"> 3</t>
    </r>
  </si>
  <si>
    <r>
      <t>1</t>
    </r>
    <r>
      <rPr>
        <sz val="13"/>
        <color indexed="8"/>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</si>
  <si>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3"/>
        <color indexed="8"/>
        <rFont val="Times New Roman"/>
        <family val="1"/>
        <charset val="204"/>
      </rPr>
      <t xml:space="preserve"> Зазначаються усі підпрограми та завдання, затверджені паспортом бюджетної програми.</t>
    </r>
  </si>
  <si>
    <r>
      <t>3</t>
    </r>
    <r>
      <rPr>
        <sz val="13"/>
        <color indexed="8"/>
        <rFont val="Times New Roman"/>
        <family val="1"/>
        <charset val="204"/>
      </rPr>
      <t xml:space="preserve"> Пункт 8 заповнюється тільки для затверджених у місцевому бюджеті видатків/ надання кредитів на реалізацію інвестиційних проектів ( програм).</t>
    </r>
  </si>
  <si>
    <t>затрат</t>
  </si>
  <si>
    <t>продукту</t>
  </si>
  <si>
    <t>ефективності</t>
  </si>
  <si>
    <t>якості</t>
  </si>
  <si>
    <t xml:space="preserve">План видатків звітного періоду </t>
  </si>
  <si>
    <t>Касові видатки за звітний період </t>
  </si>
  <si>
    <t xml:space="preserve">Прогноз видатків до кінця реалізації  інвестиційного проекту </t>
  </si>
  <si>
    <t>Касові видатки (надані кредити)</t>
  </si>
  <si>
    <t>Підпрограма/зав-дання бюджетної програми</t>
  </si>
  <si>
    <t xml:space="preserve">Інші джерела фінансування (за видами) </t>
  </si>
  <si>
    <t>Пояснення щодо розбіжностей між фактичними надходженнями і тими, що затверджені паспортами бюджетної програми</t>
  </si>
  <si>
    <t>Інвестиційний проект 2</t>
  </si>
  <si>
    <t>Виконавчий комітет Житомирської міської ради</t>
  </si>
  <si>
    <t>Інші видатки</t>
  </si>
  <si>
    <t>0318600</t>
  </si>
  <si>
    <t>Програма сприяння забезпеченню безпеки життєдіяльності, благоустрою, законності та громадського порядку у м. Житомирі на 2013 - 2017 роки</t>
  </si>
  <si>
    <t>Програма "Безпечне місто на 2014-2016 р."</t>
  </si>
  <si>
    <t>Обсяг видатків</t>
  </si>
  <si>
    <t>тис.грн.</t>
  </si>
  <si>
    <t>рішення міської ради</t>
  </si>
  <si>
    <t>Кількість об'єктів комунальної власності міста, що підлягають приватизації</t>
  </si>
  <si>
    <t>шт.</t>
  </si>
  <si>
    <t>перелік об'єктів</t>
  </si>
  <si>
    <t>перелік об'єктів нерухомого майна</t>
  </si>
  <si>
    <t>Кількість виготовлених правовстановлюючих документів</t>
  </si>
  <si>
    <t>Надходження коштів до місцевого бюджету від приватизації комунального майна</t>
  </si>
  <si>
    <t>розрахунково</t>
  </si>
  <si>
    <t>Відсоток укладених договорів купівлі продажу до запланованої кількості договорів</t>
  </si>
  <si>
    <t>%</t>
  </si>
  <si>
    <t>Відсоток виготовлених правовстановлюючих документів до запланованої кількості</t>
  </si>
  <si>
    <t>журнал реєстрації</t>
  </si>
  <si>
    <t>Покращення організації руху громадського транспорту</t>
  </si>
  <si>
    <t>Зменшення кількості порушень громадського порядку в місті</t>
  </si>
  <si>
    <t>Зменшення постраждалих внаслідок ДТП</t>
  </si>
  <si>
    <t>Кількість працівників</t>
  </si>
  <si>
    <t>осіб</t>
  </si>
  <si>
    <t>штатний розпис</t>
  </si>
  <si>
    <t>книга реєстрації</t>
  </si>
  <si>
    <t>од.</t>
  </si>
  <si>
    <t>год.</t>
  </si>
  <si>
    <t>ТРК</t>
  </si>
  <si>
    <t>акт виконаних робіт, накладна</t>
  </si>
  <si>
    <t>Середня тривалість одного прямого ефіру</t>
  </si>
  <si>
    <t>хв.</t>
  </si>
  <si>
    <t>Середня тривалість одного прямого радіоефіру</t>
  </si>
  <si>
    <t>Питома вага площі, зайнятої матеріалами про діяльність ЖМР у площі друкованих видань</t>
  </si>
  <si>
    <t>грн.</t>
  </si>
  <si>
    <t>Чисельність депутатського корпусу</t>
  </si>
  <si>
    <t>чол.</t>
  </si>
  <si>
    <t>склад</t>
  </si>
  <si>
    <t xml:space="preserve">Кількість проведених сесій міської ради </t>
  </si>
  <si>
    <t>Кількість підготовлених і внесених на розгляд рішень міської ради</t>
  </si>
  <si>
    <t>Кількість проведених засідань постійних комісій</t>
  </si>
  <si>
    <t>книга обліку</t>
  </si>
  <si>
    <t>Кількість розглянутих питань на одному засіданні постійних комісій</t>
  </si>
  <si>
    <t>Кількість рішень прийнятих на одній сесії</t>
  </si>
  <si>
    <t>Рівень виконання звернень громадян до депутатів міської ради</t>
  </si>
  <si>
    <t>Відсоток прийнятих рішень міської ради до розглянутих</t>
  </si>
  <si>
    <t xml:space="preserve">Відсоток прийнятих рекомендацій постійних комісій до розглянутих питань та звернень </t>
  </si>
  <si>
    <t>Кількість наданих консультацій представникам органів місцевого самоврядування Житомирської області з залученням відповідних експертів</t>
  </si>
  <si>
    <t>Кількість проведених семінарів, круглих столів, тренінгів</t>
  </si>
  <si>
    <t>Кількість звернень на одного працівника</t>
  </si>
  <si>
    <t>Рівень задоволення кількістю звернень</t>
  </si>
  <si>
    <t>Рівень задоволення кількістю наданих консультацій</t>
  </si>
  <si>
    <t>перелік заяв</t>
  </si>
  <si>
    <t>Борецька Н.В.</t>
  </si>
  <si>
    <t>0133</t>
  </si>
  <si>
    <t>Завдання 1: Формування на професійній основі конкурентних переваг міста у сфері інвестиційної діяльності, підготовка відповідних матеріалів, їх поширення в друкованому і електронному вигляді, а також перед цільовою аудиторією на форумах, конференціях, ділових  зустрічах</t>
  </si>
  <si>
    <t>Програма забезпечення організаційної  діяльності депутатів Житомирської міської ради на 2015 - 2018 роки</t>
  </si>
  <si>
    <t>Сухомлин С.І.</t>
  </si>
  <si>
    <t>Обсяг накопичених прямих іноземних інвестицій</t>
  </si>
  <si>
    <t>млн.дол.США</t>
  </si>
  <si>
    <t>статистична інформація</t>
  </si>
  <si>
    <t>Обсяг прямих іноземних інвестицій на одного мешканця міста</t>
  </si>
  <si>
    <t>дол.США</t>
  </si>
  <si>
    <t xml:space="preserve">розрахунково </t>
  </si>
  <si>
    <t>Темп зростання обсягу прямих інвестицій до обсягу попереднього року</t>
  </si>
  <si>
    <t>Частка інноваційно-активних підприємств (у загальній кількості промислових підприємств)</t>
  </si>
  <si>
    <t>Завдання 3: Забезпечення безпеки життєдіяльності, благоустрою, законності та громадського порядку у м. Житомирі , забезпечення виконання рішень міської ради, виконавчого комітету з питань, що стосуються безпеки життєдіяльності громадян, дотримання правил благоустрою, торгівлі, підтримання в належному санітарному стані територій міста</t>
  </si>
  <si>
    <t>Розбіжність між затвердженими та досягнутими результативними показниками щодо обсягу видатків пояснюється відсутністю зобов'язань.</t>
  </si>
  <si>
    <t>Завдання 4:Формування за допомогою засобів масової інформації об'єктивної громадської думки про роботу Житомирської міської ради, її виконавчих органів, міського голови</t>
  </si>
  <si>
    <t>Завдання 5: Вшанування, нагородження громадян та юридичних осіб за вагомий внесок у соціально – економічний розвиток міста, зміцнення законності та правопорядку, охороні конституційних прав і свобод  людини, державному  будівництві  та  громадській діяльності</t>
  </si>
  <si>
    <t>Завдання 6: Сприяння ефективному здійсненню повноважень депутатів Житомирської міської ради</t>
  </si>
  <si>
    <t>Завдання 7: Сплата членських внесків в Асоціацію міст України</t>
  </si>
  <si>
    <t>0</t>
  </si>
  <si>
    <t>Видатки на виконання програми</t>
  </si>
  <si>
    <t>Кількість призначених судових експертиз</t>
  </si>
  <si>
    <t>ухвала суду</t>
  </si>
  <si>
    <t>Кількість  ухвалених на користь міського бюджету рішень</t>
  </si>
  <si>
    <t>рішення суду</t>
  </si>
  <si>
    <t>Співвідношення призначених експертиз до ухвалених рішень</t>
  </si>
  <si>
    <t>Кількість поданих позовів та скарг до суду</t>
  </si>
  <si>
    <t>Кількість прийнятих судових рішень на користь ЖМР та її виконавчих органів</t>
  </si>
  <si>
    <t>Кількість поданих позовів та скарг до суду на 1 юрисконсульта</t>
  </si>
  <si>
    <t>Кількість прийнятих судових рішень на користь ЖМР та її виконавчих органів на 1 юрисконсульта</t>
  </si>
  <si>
    <t>Кількість підключених робочих місць до інформаційних засобів колективної роботи і комунікації</t>
  </si>
  <si>
    <t>Кількість підключених робочих місць до внутрішнього порталу міської ради</t>
  </si>
  <si>
    <t>Кількість підключених робочих місць працівників структурних підрозділів міської ради до системи електронного документообігу</t>
  </si>
  <si>
    <t>Кількість підключених структурних підрозділів міської ради та інших суб’єктів надання адміністративних послуг, задіяних в автоматизованій системі центру надання адмінпослуг</t>
  </si>
  <si>
    <t>Акт виконаних робіт</t>
  </si>
  <si>
    <t>Зменшення копіювання та друку документів</t>
  </si>
  <si>
    <t>2017 року</t>
  </si>
  <si>
    <t>Програма економічного та соціального розвитку міста Житомира  на 2016 рік  (Оновлення рейтингу інвестиційної привабливості міста, інвестиційного паспорту, організація та проведення публічних заходів (придбання банерів та іншої продукції, розробка та видання інформаційних довідників, буклетів, листівок з актуальних питань інвестиційної діяльності тощо)</t>
  </si>
  <si>
    <t>Програма економічного та соціального розвитку міста Житомира  на 2016 рік (забезпечення оформлення права власності та процесу приватизації об'єктів комунальної власності м.Житомира)</t>
  </si>
  <si>
    <t>Міська програма "Прозора влада.Відкрите місто" на 2016-2018 роки</t>
  </si>
  <si>
    <t>Програма забезпечення  здійснення нагородження на 2016 - 2017 роки</t>
  </si>
  <si>
    <t>Програма економічного та соціального розвитку міста Житомира  на 2016 рік (членські внески в асоціацію міст України)</t>
  </si>
  <si>
    <t>Програма економічного та соціального розвитку міста Житомира  на 2016 рік (забезпечення потреб виборчого округу міста Житомира за пропозиціями депутатів міської ради)</t>
  </si>
  <si>
    <t>Програма розвитку земельних відносин в м. Житомирі на 2016-2018 рр.</t>
  </si>
  <si>
    <t>Програма економічного та соціального розвитку міста Житомира  на 2016 рік (забезпечення претензійно-позовної роботи)</t>
  </si>
  <si>
    <t>Програма економічного та соціального розвитку міста Житомира  на 2016 рік (підвищення професійної спроможності працівників виконавчих органів міської ради)</t>
  </si>
  <si>
    <t>Програма економічного та соціального розвитку міста Житомира  на 2016 рік (розбудова системи управління місцевою енергетичною політикою)</t>
  </si>
  <si>
    <t>Програма "е-Місто на 2015-2017 р."(в т.ч. придбання комп'ютерної техніки для виконавчих комітетів Богунської та Корольовської районних рад)</t>
  </si>
  <si>
    <t>Тепловізійне обстеження (аудит якості виконаних робіт) будівель, що були термомодернізовані за грантові кошти та кошти міжнародних фінансових організацій</t>
  </si>
  <si>
    <t>Завдання 2: Забезпечення оформлення права власності та процесу приватизації об'єктів комунальної власності м. Житомира</t>
  </si>
  <si>
    <t>Кількість приміщень, які охороняються</t>
  </si>
  <si>
    <t>укладені договора</t>
  </si>
  <si>
    <t>Кількість виявлених та ліквідованих підозрілих предметів</t>
  </si>
  <si>
    <t>Відсоток ліквідованих підозрілих предметів</t>
  </si>
  <si>
    <t>Обсяг висвітлення діяльності ЖМР на ТБ</t>
  </si>
  <si>
    <t>Обсяг радіомовлення міського радіо на висвітлення діяльності ЖМР</t>
  </si>
  <si>
    <t>Кількість відвідувачів веб-сайту ЖМР</t>
  </si>
  <si>
    <t>веб-сайт</t>
  </si>
  <si>
    <t>Кількість інформаційних висвітлень на  веб-сайті ЖМР</t>
  </si>
  <si>
    <t>Кількість проведених управлінням публічних заходів за участю посадових осіб місцевого самоврядування</t>
  </si>
  <si>
    <t>Кількість надрукованих довідників, листівок</t>
  </si>
  <si>
    <t>Кількість прийнятих делегацій</t>
  </si>
  <si>
    <t>Середні витрати на прийняття 1 делегації</t>
  </si>
  <si>
    <t>Розміщення інформаційних матеріалів згідно завдань програми на міському радіо</t>
  </si>
  <si>
    <t>Кількість прийнятих офіційних делегацій</t>
  </si>
  <si>
    <t>Кількість відзначених осіб</t>
  </si>
  <si>
    <t>Кількість відзначених трудових колективів</t>
  </si>
  <si>
    <t>Середня вартість заохочення та відзначення</t>
  </si>
  <si>
    <t>Відсоток розглянутих клопотань про відзначення та підтриманих клопотань щодо заохочення та відзначення</t>
  </si>
  <si>
    <t>Завдання 8:  Забезпечення потреб виборчого округу міста Житомира за пропозиціями депутатів міської ради</t>
  </si>
  <si>
    <t>Обсяг видатків на забезпечення потреб виборчого округу</t>
  </si>
  <si>
    <t>Обсяг видатків, які не розподілені депутатами</t>
  </si>
  <si>
    <t>Кількість депутатів</t>
  </si>
  <si>
    <t>ЗУ "Про вибори депутатів…"</t>
  </si>
  <si>
    <t>Середні витрати на виконання повноважень 1 депутата</t>
  </si>
  <si>
    <t>Питома вага ефективного використання коштів</t>
  </si>
  <si>
    <t>Завдання 9: Забезпечення якісної та безперебійної роботи системи відеоспостереження та виконання рішень міської ради виконавчого комітету з питань, що стосуються забезпечення безпеки життєдіяльності населення міста</t>
  </si>
  <si>
    <t>Обсяг видатків на виконання третього етапу міської цільової програми "Безпечне місто"</t>
  </si>
  <si>
    <t>Обсяг видатків на експлуатацію системи відеоспостереження</t>
  </si>
  <si>
    <t>Кількість встановлених відеокамер на третьому етапі міської цільової програми "Безпечне місто"</t>
  </si>
  <si>
    <t>Кількість відеокамер, які знаходяться в експлуатації</t>
  </si>
  <si>
    <t>рішення виконавчого комітету</t>
  </si>
  <si>
    <t>Середні витрати на встановлення 1 відеокамери</t>
  </si>
  <si>
    <t>Середні витрати на експлуатацію 1 відеокамери</t>
  </si>
  <si>
    <t>Зменшення кількості дорожньо-транспортнихпригод з постраждалими в порівнянні з минулим роком</t>
  </si>
  <si>
    <t>20</t>
  </si>
  <si>
    <t>Завдання 10: Проведення експертної грошової оцінки земельних ділянок несільського призначення під об'єктами нерухомого майна</t>
  </si>
  <si>
    <t>Загальна кількість земельних ділянок, що потребують експертної оцінки</t>
  </si>
  <si>
    <t>Кількість виготовлених звітів з експертної грошової оцінки</t>
  </si>
  <si>
    <t xml:space="preserve">Витрати на проведення експертної грошової оцінки 1 земельної ділянки </t>
  </si>
  <si>
    <t>Відсоток земельних ділянок на які зареєстровано право власності до загальної кількості заявлених до продажу</t>
  </si>
  <si>
    <t>Організація захисту антивірусними програмами та легалізація програмного забезпечення</t>
  </si>
  <si>
    <t>Збільшення підключених робочих місць до інформаційних засобів колективної роботи і комунікації</t>
  </si>
  <si>
    <t>Збільшення кількості підключених робочих місць до внутрішнього порталу міської ради</t>
  </si>
  <si>
    <t>Збільшення кількості підключених структурних підрозділів міської ради</t>
  </si>
  <si>
    <t>Видатки на придбання комп'ютерної техніки для виконавчих комітетів Богунської та Корольовської районної ради</t>
  </si>
  <si>
    <t>Кількість придбаних комп'ютерів</t>
  </si>
  <si>
    <t>Кількість придбаних принтерів</t>
  </si>
  <si>
    <t>Кількість придбаних багатофункціональних пристроїв</t>
  </si>
  <si>
    <t>Оновлення комп'ютерної техніки для виконавчих комітетів Богунської та Корольовської районних рад</t>
  </si>
  <si>
    <t>Забезпечення технікою</t>
  </si>
  <si>
    <t>Завдання 12:Забезпечення проведення претензійно-позовної роботи</t>
  </si>
  <si>
    <t>Співвідношення прийнятих позовів на користь ЖМР до загальної кількості</t>
  </si>
  <si>
    <t>Завдання 13: Підвищення професійної спроможності працівників виконавчих органів міської ради</t>
  </si>
  <si>
    <t>Кількість проведених семінарів, тренінгів</t>
  </si>
  <si>
    <t>план проведення навчань</t>
  </si>
  <si>
    <t>Середні витрати на проведення 1 семінару, тренінгу</t>
  </si>
  <si>
    <t>Підвищення продуктивності праці</t>
  </si>
  <si>
    <t>Завдання 14: Розбудова системи управління місцевою енергетичною політикою</t>
  </si>
  <si>
    <t>Сертифікат "Європейська енергетична відзнака"</t>
  </si>
  <si>
    <t>зовнішній аудит</t>
  </si>
  <si>
    <t>Відповідність системі управління "Європейська енергетична відзнака"</t>
  </si>
  <si>
    <t>Підвищення ефективності системи управління місцевою енергетичною політикою</t>
  </si>
  <si>
    <t>Завдання 15: Тепловізійне обстеження (аудит якості виконаних робіт) будівель, що були термомодернізовані за грантові кошти та кошти міжнародних фінансових організацій</t>
  </si>
  <si>
    <t>Кількість проведених тепловізійних обстежень</t>
  </si>
  <si>
    <t>звіт про обстеження</t>
  </si>
  <si>
    <t>Середні витрати на тепловізійне обстеження об'єкту</t>
  </si>
  <si>
    <t>Підвищення якості виконання будівельних робіт</t>
  </si>
  <si>
    <t/>
  </si>
  <si>
    <t>Пояснення щодо причин розбіжностей між затвердженими та досягнутими результативними показниками виникли: на 146 шт. менше підключених робочих місць працівників структурних підрозділів міської ради до системи електронного документообігу та на 20 шт. менше кількість підключених структурних підрозділів міської ради та інших суб'єктів надання адміністративних послуг, задіяних в автоматизованій системі центру надання адмінпослуг у зв'язку з тим, що роботи будуть проводиться у січні 2017 р.</t>
  </si>
  <si>
    <t>Пояснення щодо причин розбіжностей між затвердженими та досягнутими результативними показниками виникли: на 20% менше підключили структурних підрозділів ніж планувалося, оскільки роботи будуть виконані протягом січня 2017 р.</t>
  </si>
  <si>
    <t>Пояснення щодо причин розбіжностей між затвердженими та досягнутими результативними показниками виникли оскільки система функціонує в тестовому режимі.</t>
  </si>
  <si>
    <t>Пояснення щодо причин розбіжностей між затвердженими та досягнутими результативними показниками виникли: збільшилась середня вартість на 3,10 грн., у зв'язку з підвищенням вартості товарів.</t>
  </si>
  <si>
    <t xml:space="preserve">Причина розбіжностей між затвердженими та досягнутими результативними показниками: на суму 90,2 тис. грн.  пояснюється тим, що внесено зміни в проектно-кошторисну документацію робочого проекту "Будівництво міського відеоспостереження міста Житомир 2016 рік", який проходить експертизу. Експертний висновок по проекту планується отримати в січні 2017 р.; на суму 54,9 тис. грн. пояснюється тим, що кошти закладалися з 01.01.2016 року, але відділ спостереження в КП «МІЦ» було створено з 01.04.2016 р., з того часу і почалося утримання та обслуговування системи відеоспостереження, а за І кв. 2016 року виникла економія коштів. </t>
  </si>
  <si>
    <t>Причина розбіжностей між затвердженими та досягнутими результативними показниками виникли: на 2 шт. менше встановлено відеокамер, оскільки на встановлення них вносяться зміни в проект, який не встиг у 2016 році пройти експертизу, експертний висновок буде наданий у січні 2017 р.; на 16 більше камер знаходиться в експлуатації, оскільки в 2016 році встановлено 16 відеокамер, згідно ІІІ етапу програми "Безпечне місто"</t>
  </si>
  <si>
    <t>Пояснення щодо причин розбіжностей між затвердженими та досягнутими результативними показниками виникли: збільшилися середні витрати на встановлення 1 відеокамери на 2912,50 грн. у зв'язку зі збільшенням курсу долара США на кінець 2016 р., порівняно з початком 2016 року; а середні витрати на експлуатацію 1 відеокамери зменшилися на 3066,51 грн., у зв'язку з початком експлуатації системи міського відеоспостереження з ІІ кваталу 2016 р.</t>
  </si>
  <si>
    <t>Пояснення щодо причин розбіжностей між затвердженими та досягнутими результативними показниками виникли: на 6 % менше, від очікуваного показника зменшення кількості порушень громадського порядку в місті у зв'язку з тим, що не прийнято в експлуатацію ІІІ етап програми "Безпечне місто", який планується передати КП "МІЦ" в І кварталі 2017 р.</t>
  </si>
  <si>
    <t>Пояснення щодо причин розбіжностей між затвердженими та досягнутими результативними показниками виникли у зв'язку зі зміною у 2016 році напрямку роботи. Додалась така стаття виду діяльності, як інформаційний виїзд в межах області ( у 2016 р. було здійснено 51 виїзд)</t>
  </si>
  <si>
    <t>Пояснення щодо причин розбіжностей між затвердженими та досягнутими результативними показниками: розбіжність виникла у зв'язку з тим, що подавались клопотання, які не відповідають положенню.</t>
  </si>
  <si>
    <t>Пояснення щодо причин розбіжностей між затвердженими та досягнутими результативними показниками: 35,0 тис. грн. не використали у зв'язку з тим, що у 2016 році. не відбулося заплановане навчання депутатського корпусу; не було закуплено нормативно-правову літературу та не був розмножений комплект нормативних актів Житомирської міської ради, а саме: Регламент ЖМР (зі змінами), і Положення про постійні комісії.</t>
  </si>
  <si>
    <t>Пояснення щодо причин розбіжностей між затвердженими та досягнутими результативними показниками: зменшилась кількість підготовлених і внесених на розгляд  рішень на 319 шт., у зв'єязку з відсутністю проектів рішень; зменшилась кількість проведених засідань постійних комісій на 105, оскільки комісії проводились згідно з узгодженим графіком засідань постійних комісій міської ради.</t>
  </si>
  <si>
    <t>Пояснення щодо причин розбіжностей між затвердженими та досягнутими результативними показниками: на 8 шт. менше у зв'язку з відсутністю проектів рішень.</t>
  </si>
  <si>
    <t>Пояснення щодо причин розбіжностей між затвердженими та досягнутими результативними показниками:: відсоток прийнятих рішень збільшився (покращився) на 10% у зв'язку з підготовкою до сесії (проведення засідань постійних  комісій, засідань Погоджувальної Ради); показник відсотку прийнятих рекомендацій також покращився на 2%, оскільки були враховані всі рекомендації постійних комісій.</t>
  </si>
  <si>
    <t>Виконавець:</t>
  </si>
  <si>
    <t>Медведюк С.Є.</t>
  </si>
  <si>
    <t>48-12-09</t>
  </si>
  <si>
    <t>Пояснення щодо причин розбіжностей між затвердженими та досягнутими результативними показниками виникла у зв'язку з тим, що перелік об'єктів комунальної власності м. Житомира, що підлягають приватизації в 2016-2017 роках був затверджен в вересні 2016 р., приватизаційна робота була розпочата в IV кв. 2016 р.</t>
  </si>
  <si>
    <t>17</t>
  </si>
  <si>
    <t xml:space="preserve">Пояснення щодо причин розбіжностей між затвердженими та досягнутими результативними показниками виникла у зв'язку з тим, що в IV кв. 2016 р. розпочата приватизаційна робота по 7 об'єктах комунальної власності м. Житомира, що підлягають приватизації </t>
  </si>
  <si>
    <t>Пояснення щодо причин розбіжностей між затвердженими та досягнутими результативними показниками виникли у зв'язку з тим, що договора купівлі-продажу не укладались в 2016 р.</t>
  </si>
  <si>
    <t>Пояснення щодо причин розбіжностей між затвердженими та досягнутими результативними показниками виникла у зв'язку з тим, що планувалася закупівля брендованих палаток. Разом з тим підрядні організації відмовилися виконувати замовлення, згідно поставленого технічного завдання.</t>
  </si>
  <si>
    <t>7</t>
  </si>
  <si>
    <t>Пояснення щодо причин розбіжностей між затвердженими та досягнутими результативними показниками: не виникло зобов'язань протягом 2016 р.</t>
  </si>
  <si>
    <t>Пояснення щодо причин розбіжностей між затвердженими та досягнутими результативними показниками: планували провести семінар в місті Житомирі для 10 осіб, фактично організувати навчання для 2-ох працівників за межами міста Житомира</t>
  </si>
  <si>
    <t xml:space="preserve">Пояснення щодо причин розбіжностей між затвердженими та досягнутими результативними показниками: платежі не були проплачені через те, що не було отримано дозволу НБУ на переказ валюти за кордон </t>
  </si>
  <si>
    <t>Пояснення щодо причин розбіжностей між затвердженими та досягнутими результативними показниками: договора купівлі-продажу у 2016 р. не укладалися, тому виник показник - 100 %, а в зв'язку з прийняттям у комунальну власність міста безхазяйного майна та за результатом аудиту об'єктів нерухомості відбулося збільшення показника відсотка виготовлених правовстановлюючих документів.</t>
  </si>
  <si>
    <t>Пояснення щодо причин розбіжностей між затвердженими та досягнутими результативними показниками: зростання обсягу накопичених прямих іноземних інвестицій відбулося переважно за рахунок курсової різниці</t>
  </si>
  <si>
    <t xml:space="preserve">Пояснення щодо причин розбіжностей між затвердженими та досягнутими результативними показниками: договора укладені у 2016 р. </t>
  </si>
  <si>
    <t>Пояснення щодо причин розбіжностей між затвердженими та досягнутими результативними показниками: проведення аудиту заплановано на 2018 рік</t>
  </si>
  <si>
    <t>Пояснення щодо причин розбіжностей між затвердженими та досягнутими результативними показниками: неналежне виконання договірних умов підрядником та економія коштів при проведенні державних закупівель.</t>
  </si>
  <si>
    <t>Розбіжність між затвердженими та досягнутими результативними показниками виникли у зв'язку з відсутністю надмірної кількості штрафів, що сплачуються на користь держави.</t>
  </si>
  <si>
    <t>Розбіжність між затвердженими та досягнутими результативними показниками щодо кількості призначених судових експертиз пояснюється тим, що не виникла потреба у проведенні експертиз; зменшилась кількість поданих позовних заяв, у зв'язку з підвищенням ставок судового збору; збільшився показник прийнятих судових ріщень на користь ЖМР, у зв'язку з ефективною роботою юридичного департаменту міської ради.</t>
  </si>
  <si>
    <t>Розбіжність між затвердженими та досягнутими результативними показниками, щодо кількості ухвалених на користь міського бюджету рішень пояснюється тим, що не виникало судових спорів про стягнення коштів; збільшилася кількість позовів від МР та ВКЖМР на 1 юрисконсульта, у зв'язку з вакансіями в департаменті.</t>
  </si>
  <si>
    <t>Пояснення щодо причин розбіжностей між затвердженими та досягнутими результативними показниками: не виникло необхідності в призначенні експертизи по судових справах; у зв'язку з тим, що є категорія справ де громадяни реалізовують своє право на спадщину, та в основному виграють справи.</t>
  </si>
  <si>
    <t>Пояснення щодо причин розбіжностей між затвердженими та досягнутими результативними показниками: у зв'язку з вищою вартістю 1 хв. на телебаченні, ніж планувалось на початку 2016 р., було висвітлено матеріали на 37,3 год. менше від запланованого; збільшилося число відвідувачів веб-сайту, у зв'язку з зацікавленістю  населення м. Житомира подіями в місті; кількість висвітлень на веб-сайті зменшилася у зв'язку з відсутністю інформаційних приводів; у зв'язку з підвищенням публічності посадових осіб, збільшилась кількість проведених публічних заходів; кількістьть надрукованих листівок зменшилася, у зв'язку з відсутністю деяких заходів, зазначених у програмі.; збільшилася кількість прийнятих делегацій, у зв'язку зі збільшенням кількості міжнародних проектів для економічного розвитку та налагодження дружніх відносин, в яких приймає участь м. Житомир.</t>
  </si>
  <si>
    <t>Пояснення щодо причин розбіжностей між затвердженими та досягнутими результативними показниками: середня тривалість прямого ефіру, залеж від редакційної політики теле-радіо каналів; зменшилися витрати на прийом делегацій, у зв'язку з тим, що деякі делегації самостійно забезпечували своє перебування в м. Житомир.</t>
  </si>
  <si>
    <t>Пояснення щодо причин розбіжностей між затвердженими та досягнутими результативними показниками: збільшився відсоток прийнятих делегацій, у зв'язку з зацікавленістю іноземними представниками та представниками інших міст України, в розвитку соціально-економічних відносин з м. Житомиром.</t>
  </si>
  <si>
    <t>Завдання2.: Забезпечення оформлення права власності та процесу приватизації об'єктів комунальної власності м.Житомира</t>
  </si>
  <si>
    <t>Завдання 3:  Забезпечення безпеки життєдіяльності, благоустрою, законності та громадського порядку у м. Житомирі , забезпечення виконання рішень міської ради, виконавчого комітету з питань, що стосуються безпеки життєдіяльності громадян, дотримання правил благоустрою, торгівлі, підтримання в належному санітарному стані територій міста</t>
  </si>
  <si>
    <t>Завдання 4: Формування за допомогою засобів масової інформації об’єктивної громадської думки про роботу Житомирської міської ради, її виконавчих органів, міського голови</t>
  </si>
  <si>
    <t>Завдання 7: Сплата членських  внесків  в асоціацію міст України</t>
  </si>
  <si>
    <t>Завдання 8:Забезпечення потреб виборчого округу міста Житомира за пропозиціями депутатів міської ради</t>
  </si>
  <si>
    <t>Завдання 10: Розмежування земель державної та комунальної власності, формування ринку землі, супровід та обслуговування автоматизованої бази даних міського кадастру, оновлення планово-картографічних матеріалів</t>
  </si>
  <si>
    <t>Завдання 11: Впровадження системи електронного урядування "е-Місто"( в т.ч. придбання комп'ютерної техніки для виконавчих комітетів Богунської та Корольовської районних рад)</t>
  </si>
  <si>
    <t>Завдання 12 : Забезпечення претензійно-позовної роботи</t>
  </si>
  <si>
    <t>Завдання 15: Тепловізійне обстеження (аудит якості виконаних робіт)будівель, що були термомодернізовані за грантові кошти та кошти міжнародних фінансових організацій</t>
  </si>
  <si>
    <t>1.1.</t>
  </si>
  <si>
    <t>2.1.</t>
  </si>
  <si>
    <t>3.1.</t>
  </si>
  <si>
    <t>3.2.</t>
  </si>
  <si>
    <t>4.1.</t>
  </si>
  <si>
    <t>2.2.</t>
  </si>
  <si>
    <t>4.2.</t>
  </si>
  <si>
    <t>1.2.</t>
  </si>
  <si>
    <t>2.3.</t>
  </si>
  <si>
    <t>2.4.</t>
  </si>
  <si>
    <t>2.5.</t>
  </si>
  <si>
    <t>2.6.</t>
  </si>
  <si>
    <t>2.7.</t>
  </si>
  <si>
    <t>3.3.</t>
  </si>
  <si>
    <t>4.3.</t>
  </si>
  <si>
    <t>Завдання 11: Впровадження системи електронного урядування "е-Місто"(в т.ч. придбання комп'ютерної техніки для виконавчих комітетів Богунської та Корольовської районних рад)</t>
  </si>
  <si>
    <t>.2.7.</t>
  </si>
  <si>
    <t>2.8.</t>
  </si>
</sst>
</file>

<file path=xl/styles.xml><?xml version="1.0" encoding="utf-8"?>
<styleSheet xmlns="http://schemas.openxmlformats.org/spreadsheetml/2006/main">
  <numFmts count="1">
    <numFmt numFmtId="164" formatCode="0.0"/>
  </numFmts>
  <fonts count="45">
    <font>
      <sz val="10"/>
      <name val="Arial Cyr"/>
      <family val="2"/>
      <charset val="204"/>
    </font>
    <font>
      <sz val="13"/>
      <name val="Times New Roman"/>
      <family val="1"/>
      <charset val="1"/>
    </font>
    <font>
      <sz val="11"/>
      <name val="Times New Roman"/>
      <family val="1"/>
      <charset val="1"/>
    </font>
    <font>
      <sz val="11"/>
      <color indexed="8"/>
      <name val="Times New Roman"/>
      <family val="1"/>
      <charset val="1"/>
    </font>
    <font>
      <b/>
      <sz val="13"/>
      <color indexed="8"/>
      <name val="Times New Roman"/>
      <family val="1"/>
      <charset val="1"/>
    </font>
    <font>
      <sz val="13"/>
      <color indexed="8"/>
      <name val="Times New Roman"/>
      <family val="1"/>
      <charset val="1"/>
    </font>
    <font>
      <b/>
      <sz val="13"/>
      <name val="Times New Roman"/>
      <family val="1"/>
      <charset val="1"/>
    </font>
    <font>
      <sz val="12"/>
      <name val="Times New Roman"/>
      <family val="1"/>
      <charset val="1"/>
    </font>
    <font>
      <sz val="9"/>
      <name val="Times New Roman"/>
      <family val="1"/>
      <charset val="1"/>
    </font>
    <font>
      <vertAlign val="superscript"/>
      <sz val="10"/>
      <color indexed="16"/>
      <name val="Times New Roman"/>
      <family val="1"/>
      <charset val="204"/>
    </font>
    <font>
      <sz val="10"/>
      <color indexed="8"/>
      <name val="Times New Roman"/>
      <family val="1"/>
      <charset val="204"/>
    </font>
    <font>
      <sz val="10"/>
      <name val="Times New Roman"/>
      <family val="1"/>
      <charset val="1"/>
    </font>
    <font>
      <b/>
      <sz val="12"/>
      <color indexed="8"/>
      <name val="Times New Roman"/>
      <family val="1"/>
      <charset val="1"/>
    </font>
    <font>
      <sz val="12"/>
      <color indexed="8"/>
      <name val="Times New Roman"/>
      <family val="1"/>
      <charset val="1"/>
    </font>
    <font>
      <sz val="12"/>
      <name val="Times New Roman"/>
      <family val="1"/>
      <charset val="204"/>
    </font>
    <font>
      <sz val="10"/>
      <color indexed="8"/>
      <name val="Times New Roman"/>
      <family val="1"/>
      <charset val="1"/>
    </font>
    <font>
      <sz val="13"/>
      <name val="Times New Roman"/>
      <family val="1"/>
      <charset val="204"/>
    </font>
    <font>
      <b/>
      <sz val="13"/>
      <name val="Times New Roman"/>
      <family val="1"/>
      <charset val="204"/>
    </font>
    <font>
      <u/>
      <sz val="13"/>
      <name val="Times New Roman"/>
      <family val="1"/>
      <charset val="1"/>
    </font>
    <font>
      <sz val="13"/>
      <color indexed="8"/>
      <name val="Times New Roman"/>
      <family val="1"/>
      <charset val="204"/>
    </font>
    <font>
      <b/>
      <sz val="13"/>
      <color indexed="8"/>
      <name val="Times New Roman"/>
      <family val="1"/>
      <charset val="204"/>
    </font>
    <font>
      <b/>
      <vertAlign val="superscript"/>
      <sz val="13"/>
      <color indexed="16"/>
      <name val="Times New Roman"/>
      <family val="1"/>
      <charset val="204"/>
    </font>
    <font>
      <i/>
      <sz val="13"/>
      <color indexed="8"/>
      <name val="Times New Roman"/>
      <family val="1"/>
      <charset val="204"/>
    </font>
    <font>
      <vertAlign val="superscript"/>
      <sz val="13"/>
      <color indexed="16"/>
      <name val="Times New Roman"/>
      <family val="1"/>
      <charset val="204"/>
    </font>
    <font>
      <sz val="13"/>
      <color indexed="16"/>
      <name val="Times New Roman"/>
      <family val="1"/>
      <charset val="204"/>
    </font>
    <font>
      <b/>
      <i/>
      <u/>
      <sz val="13"/>
      <name val="Times New Roman"/>
      <family val="1"/>
      <charset val="204"/>
    </font>
    <font>
      <sz val="14"/>
      <name val="Times New Roman"/>
      <family val="1"/>
      <charset val="1"/>
    </font>
    <font>
      <b/>
      <sz val="14"/>
      <color indexed="8"/>
      <name val="Times New Roman"/>
      <family val="1"/>
      <charset val="1"/>
    </font>
    <font>
      <sz val="14"/>
      <color indexed="8"/>
      <name val="Times New Roman"/>
      <family val="1"/>
      <charset val="1"/>
    </font>
    <font>
      <b/>
      <sz val="14"/>
      <name val="Times New Roman"/>
      <family val="1"/>
      <charset val="1"/>
    </font>
    <font>
      <b/>
      <u/>
      <sz val="13"/>
      <name val="Times New Roman"/>
      <family val="1"/>
      <charset val="204"/>
    </font>
    <font>
      <sz val="9"/>
      <color indexed="8"/>
      <name val="Times New Roman"/>
      <family val="1"/>
      <charset val="1"/>
    </font>
    <font>
      <sz val="9"/>
      <name val="Times New Roman"/>
      <family val="1"/>
      <charset val="204"/>
    </font>
    <font>
      <sz val="11"/>
      <name val="Times New Roman"/>
      <family val="1"/>
      <charset val="204"/>
    </font>
    <font>
      <sz val="9"/>
      <color indexed="81"/>
      <name val="Tahoma"/>
      <family val="2"/>
      <charset val="204"/>
    </font>
    <font>
      <b/>
      <sz val="9"/>
      <color indexed="81"/>
      <name val="Tahoma"/>
      <family val="2"/>
      <charset val="204"/>
    </font>
    <font>
      <b/>
      <i/>
      <sz val="11"/>
      <name val="Times New Roman"/>
      <family val="1"/>
      <charset val="1"/>
    </font>
    <font>
      <sz val="10"/>
      <name val="Times New Roman"/>
      <family val="1"/>
      <charset val="204"/>
    </font>
    <font>
      <sz val="11"/>
      <color indexed="8"/>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sz val="12"/>
      <name val="Times New Roman"/>
      <family val="1"/>
      <charset val="204"/>
    </font>
    <font>
      <i/>
      <sz val="12"/>
      <name val="Times New Roman"/>
      <family val="1"/>
      <charset val="204"/>
    </font>
    <font>
      <b/>
      <i/>
      <sz val="12"/>
      <name val="Times New Roman"/>
      <family val="1"/>
      <charset val="204"/>
    </font>
  </fonts>
  <fills count="2">
    <fill>
      <patternFill patternType="none"/>
    </fill>
    <fill>
      <patternFill patternType="gray125"/>
    </fill>
  </fills>
  <borders count="29">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bottom/>
      <diagonal/>
    </border>
    <border>
      <left/>
      <right/>
      <top/>
      <bottom style="thin">
        <color indexed="64"/>
      </bottom>
      <diagonal/>
    </border>
    <border>
      <left style="thin">
        <color indexed="8"/>
      </left>
      <right/>
      <top style="thin">
        <color indexed="64"/>
      </top>
      <bottom style="thin">
        <color indexed="64"/>
      </bottom>
      <diagonal/>
    </border>
    <border>
      <left/>
      <right/>
      <top style="thin">
        <color indexed="8"/>
      </top>
      <bottom/>
      <diagonal/>
    </border>
    <border>
      <left style="thin">
        <color indexed="8"/>
      </left>
      <right style="thin">
        <color indexed="8"/>
      </right>
      <top/>
      <bottom/>
      <diagonal/>
    </border>
  </borders>
  <cellStyleXfs count="1">
    <xf numFmtId="0" fontId="0" fillId="0" borderId="0"/>
  </cellStyleXfs>
  <cellXfs count="389">
    <xf numFmtId="0" fontId="0" fillId="0" borderId="0" xfId="0"/>
    <xf numFmtId="0" fontId="1" fillId="0" borderId="0" xfId="0" applyFont="1" applyProtection="1"/>
    <xf numFmtId="0" fontId="2" fillId="0" borderId="0" xfId="0" applyFont="1" applyProtection="1"/>
    <xf numFmtId="0" fontId="3" fillId="0" borderId="0" xfId="0" applyFont="1" applyAlignment="1" applyProtection="1"/>
    <xf numFmtId="0" fontId="3" fillId="0" borderId="0" xfId="0" applyFont="1" applyProtection="1"/>
    <xf numFmtId="0" fontId="2" fillId="0" borderId="0" xfId="0" applyFont="1" applyBorder="1" applyProtection="1"/>
    <xf numFmtId="0" fontId="1" fillId="0" borderId="0" xfId="0" applyFont="1" applyAlignment="1" applyProtection="1">
      <alignment horizontal="center"/>
    </xf>
    <xf numFmtId="0" fontId="6" fillId="0" borderId="0" xfId="0" applyFont="1" applyAlignment="1" applyProtection="1">
      <alignment horizontal="center"/>
    </xf>
    <xf numFmtId="0" fontId="4" fillId="0" borderId="0" xfId="0" applyFont="1" applyAlignment="1" applyProtection="1">
      <alignment vertical="center" wrapText="1"/>
    </xf>
    <xf numFmtId="0" fontId="8" fillId="0" borderId="0" xfId="0" applyFont="1" applyBorder="1" applyAlignment="1" applyProtection="1">
      <alignment horizontal="center"/>
    </xf>
    <xf numFmtId="0" fontId="5" fillId="0" borderId="1" xfId="0" applyFont="1" applyBorder="1" applyAlignment="1" applyProtection="1">
      <alignment horizontal="center" vertical="center" wrapText="1"/>
    </xf>
    <xf numFmtId="0" fontId="11" fillId="0" borderId="0" xfId="0" applyFont="1" applyBorder="1" applyAlignment="1" applyProtection="1">
      <alignment horizontal="center"/>
    </xf>
    <xf numFmtId="0" fontId="5" fillId="0" borderId="1" xfId="0" applyFont="1" applyFill="1" applyBorder="1" applyAlignment="1" applyProtection="1">
      <alignment horizontal="center" vertical="center" wrapText="1"/>
    </xf>
    <xf numFmtId="0" fontId="1" fillId="0" borderId="0" xfId="0" applyFont="1" applyBorder="1" applyProtection="1"/>
    <xf numFmtId="0" fontId="12" fillId="0" borderId="0" xfId="0" applyFont="1" applyBorder="1" applyAlignment="1" applyProtection="1">
      <alignment horizontal="center" vertical="center"/>
    </xf>
    <xf numFmtId="0" fontId="11" fillId="0" borderId="0" xfId="0" applyFont="1" applyAlignment="1" applyProtection="1">
      <protection locked="0"/>
    </xf>
    <xf numFmtId="0" fontId="11" fillId="0" borderId="0" xfId="0" applyFont="1" applyProtection="1">
      <protection locked="0"/>
    </xf>
    <xf numFmtId="0" fontId="14" fillId="0" borderId="0" xfId="0" applyFont="1" applyProtection="1"/>
    <xf numFmtId="0" fontId="1" fillId="0" borderId="0" xfId="0" applyFont="1" applyAlignment="1" applyProtection="1">
      <protection locked="0"/>
    </xf>
    <xf numFmtId="0" fontId="6" fillId="0" borderId="0" xfId="0" applyFont="1" applyBorder="1" applyAlignment="1" applyProtection="1"/>
    <xf numFmtId="0" fontId="1" fillId="0" borderId="0" xfId="0" applyFont="1" applyBorder="1" applyAlignment="1" applyProtection="1"/>
    <xf numFmtId="0" fontId="16" fillId="0" borderId="0" xfId="0" applyFont="1" applyAlignment="1" applyProtection="1">
      <alignment horizontal="center"/>
    </xf>
    <xf numFmtId="0" fontId="5" fillId="0" borderId="5"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17" fillId="0" borderId="8" xfId="0" applyFont="1" applyBorder="1" applyAlignment="1" applyProtection="1">
      <alignment horizontal="left" vertical="center" wrapText="1"/>
      <protection locked="0"/>
    </xf>
    <xf numFmtId="0" fontId="19" fillId="0" borderId="0" xfId="0" applyFont="1" applyAlignment="1" applyProtection="1">
      <alignment horizontal="left" vertical="center"/>
    </xf>
    <xf numFmtId="0" fontId="19" fillId="0" borderId="0" xfId="0" applyFont="1" applyFill="1" applyBorder="1" applyAlignment="1" applyProtection="1">
      <alignment horizontal="center" vertical="top" wrapText="1"/>
    </xf>
    <xf numFmtId="0" fontId="16" fillId="0" borderId="0" xfId="0" applyFont="1"/>
    <xf numFmtId="0" fontId="19" fillId="0" borderId="0" xfId="0" applyFont="1" applyAlignment="1" applyProtection="1">
      <alignment vertical="center" wrapText="1"/>
    </xf>
    <xf numFmtId="0" fontId="19" fillId="0" borderId="0"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18" fillId="0" borderId="0" xfId="0" applyFont="1" applyBorder="1" applyAlignment="1" applyProtection="1">
      <protection locked="0"/>
    </xf>
    <xf numFmtId="0" fontId="1" fillId="0" borderId="0" xfId="0" applyFont="1" applyBorder="1" applyAlignment="1" applyProtection="1">
      <protection locked="0"/>
    </xf>
    <xf numFmtId="0" fontId="1" fillId="0" borderId="0" xfId="0" applyFont="1" applyBorder="1" applyAlignment="1" applyProtection="1">
      <alignment horizontal="left"/>
      <protection locked="0"/>
    </xf>
    <xf numFmtId="49" fontId="16" fillId="0" borderId="0" xfId="0" applyNumberFormat="1" applyFont="1" applyAlignment="1" applyProtection="1">
      <alignment horizontal="center"/>
    </xf>
    <xf numFmtId="0" fontId="19" fillId="0" borderId="0" xfId="0" applyFont="1" applyFill="1" applyBorder="1" applyAlignment="1" applyProtection="1">
      <alignment horizontal="center" wrapText="1"/>
    </xf>
    <xf numFmtId="0" fontId="19" fillId="0" borderId="0" xfId="0" applyFont="1" applyBorder="1" applyAlignment="1" applyProtection="1">
      <alignment vertical="center"/>
    </xf>
    <xf numFmtId="0" fontId="19" fillId="0" borderId="0" xfId="0" applyFont="1" applyBorder="1" applyAlignment="1" applyProtection="1">
      <alignment horizontal="center" vertical="center"/>
    </xf>
    <xf numFmtId="0" fontId="16" fillId="0" borderId="0" xfId="0" applyFont="1" applyAlignment="1" applyProtection="1">
      <protection locked="0"/>
    </xf>
    <xf numFmtId="0" fontId="16" fillId="0" borderId="0" xfId="0" applyFont="1" applyProtection="1"/>
    <xf numFmtId="0" fontId="16" fillId="0" borderId="9" xfId="0" applyFont="1" applyBorder="1" applyAlignment="1" applyProtection="1">
      <alignment horizontal="center"/>
    </xf>
    <xf numFmtId="0" fontId="16" fillId="0" borderId="0" xfId="0" applyFont="1" applyBorder="1" applyAlignment="1" applyProtection="1">
      <alignment horizontal="center"/>
    </xf>
    <xf numFmtId="0" fontId="19" fillId="0" borderId="1" xfId="0" applyFont="1" applyBorder="1" applyAlignment="1" applyProtection="1">
      <alignment horizontal="center" vertical="center" wrapText="1"/>
    </xf>
    <xf numFmtId="0" fontId="19"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xf>
    <xf numFmtId="0" fontId="19" fillId="0" borderId="0" xfId="0" applyFont="1" applyBorder="1" applyAlignment="1" applyProtection="1">
      <alignment horizontal="center" vertical="top" wrapText="1"/>
      <protection locked="0"/>
    </xf>
    <xf numFmtId="0" fontId="19" fillId="0" borderId="0" xfId="0" applyFont="1" applyBorder="1" applyAlignment="1" applyProtection="1">
      <alignment vertical="top" wrapText="1"/>
      <protection locked="0"/>
    </xf>
    <xf numFmtId="0" fontId="16" fillId="0" borderId="0" xfId="0" applyFont="1" applyProtection="1">
      <protection locked="0"/>
    </xf>
    <xf numFmtId="0" fontId="24" fillId="0" borderId="0" xfId="0" applyFont="1" applyBorder="1" applyProtection="1"/>
    <xf numFmtId="0" fontId="15" fillId="0" borderId="6"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 fillId="0" borderId="0" xfId="0" applyFont="1" applyFill="1" applyProtection="1"/>
    <xf numFmtId="0" fontId="26" fillId="0" borderId="0" xfId="0" applyFont="1" applyProtection="1"/>
    <xf numFmtId="0" fontId="27" fillId="0" borderId="0" xfId="0" applyFont="1" applyAlignment="1" applyProtection="1"/>
    <xf numFmtId="0" fontId="27" fillId="0" borderId="0" xfId="0" applyFont="1" applyAlignment="1" applyProtection="1">
      <alignment horizontal="center"/>
    </xf>
    <xf numFmtId="0" fontId="28" fillId="0" borderId="0" xfId="0" applyFont="1" applyAlignment="1" applyProtection="1"/>
    <xf numFmtId="49" fontId="29" fillId="0" borderId="9" xfId="0" applyNumberFormat="1" applyFont="1" applyBorder="1" applyAlignment="1" applyProtection="1">
      <alignment horizontal="center" wrapText="1"/>
    </xf>
    <xf numFmtId="49" fontId="27" fillId="0" borderId="9" xfId="0" applyNumberFormat="1" applyFont="1" applyBorder="1" applyAlignment="1" applyProtection="1"/>
    <xf numFmtId="49" fontId="29" fillId="0" borderId="9" xfId="0" applyNumberFormat="1" applyFont="1" applyBorder="1" applyProtection="1"/>
    <xf numFmtId="0" fontId="5" fillId="0" borderId="12" xfId="0" applyFont="1" applyBorder="1" applyAlignment="1" applyProtection="1">
      <alignment horizontal="center" vertical="center" wrapText="1"/>
    </xf>
    <xf numFmtId="0" fontId="10" fillId="0" borderId="1" xfId="0" applyFont="1" applyBorder="1" applyAlignment="1" applyProtection="1">
      <alignment horizontal="center" vertical="top" wrapText="1"/>
    </xf>
    <xf numFmtId="0" fontId="19" fillId="0" borderId="7"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0" fillId="0" borderId="12" xfId="0" applyFont="1" applyBorder="1" applyAlignment="1" applyProtection="1">
      <alignment horizontal="center" vertical="top" wrapText="1"/>
    </xf>
    <xf numFmtId="0" fontId="19" fillId="0" borderId="5"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xf>
    <xf numFmtId="0" fontId="7" fillId="0" borderId="8" xfId="0" applyFont="1" applyBorder="1" applyAlignment="1">
      <alignment wrapText="1"/>
    </xf>
    <xf numFmtId="0" fontId="19" fillId="0" borderId="5" xfId="0"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9" fillId="0" borderId="12"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19" fillId="0" borderId="12"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xf>
    <xf numFmtId="0" fontId="14" fillId="0" borderId="8" xfId="0" applyFont="1" applyBorder="1" applyProtection="1"/>
    <xf numFmtId="0" fontId="17" fillId="0" borderId="9" xfId="0" applyFont="1" applyBorder="1" applyAlignment="1" applyProtection="1">
      <alignment horizontal="left"/>
      <protection locked="0"/>
    </xf>
    <xf numFmtId="0" fontId="17" fillId="0" borderId="25" xfId="0" applyFont="1" applyBorder="1" applyAlignment="1" applyProtection="1">
      <alignment horizontal="left"/>
      <protection locked="0"/>
    </xf>
    <xf numFmtId="49" fontId="5" fillId="0" borderId="12" xfId="0" applyNumberFormat="1" applyFont="1" applyBorder="1" applyAlignment="1" applyProtection="1">
      <alignment horizontal="center" vertical="center" wrapText="1"/>
    </xf>
    <xf numFmtId="0" fontId="31" fillId="0" borderId="12" xfId="0" applyFont="1" applyBorder="1" applyAlignment="1" applyProtection="1">
      <alignment horizontal="left" vertical="center" wrapText="1"/>
    </xf>
    <xf numFmtId="164" fontId="5" fillId="0" borderId="12" xfId="0" applyNumberFormat="1" applyFont="1" applyBorder="1" applyAlignment="1" applyProtection="1">
      <alignment horizontal="center" vertical="center" wrapText="1"/>
    </xf>
    <xf numFmtId="164" fontId="5" fillId="0" borderId="3" xfId="0" applyNumberFormat="1" applyFont="1" applyBorder="1" applyAlignment="1" applyProtection="1">
      <alignment horizontal="center" vertical="center" wrapText="1"/>
      <protection locked="0"/>
    </xf>
    <xf numFmtId="164" fontId="1" fillId="0" borderId="6" xfId="0" applyNumberFormat="1" applyFont="1" applyBorder="1" applyAlignment="1" applyProtection="1">
      <alignment horizontal="center" vertical="center"/>
      <protection locked="0"/>
    </xf>
    <xf numFmtId="164" fontId="5" fillId="0" borderId="1" xfId="0" applyNumberFormat="1" applyFont="1" applyBorder="1" applyAlignment="1" applyProtection="1">
      <alignment horizontal="center" vertical="center" wrapText="1"/>
      <protection locked="0"/>
    </xf>
    <xf numFmtId="164" fontId="5" fillId="0" borderId="7" xfId="0" applyNumberFormat="1" applyFont="1" applyBorder="1" applyAlignment="1" applyProtection="1">
      <alignment horizontal="center" vertical="center" wrapText="1"/>
      <protection locked="0"/>
    </xf>
    <xf numFmtId="164" fontId="5" fillId="0" borderId="6" xfId="0" applyNumberFormat="1" applyFont="1" applyBorder="1" applyAlignment="1" applyProtection="1">
      <alignment horizontal="center" vertical="center" wrapText="1"/>
      <protection locked="0"/>
    </xf>
    <xf numFmtId="164" fontId="1" fillId="0" borderId="8" xfId="0" applyNumberFormat="1" applyFont="1" applyBorder="1" applyAlignment="1" applyProtection="1">
      <alignment horizontal="center" vertical="center" wrapText="1"/>
      <protection locked="0"/>
    </xf>
    <xf numFmtId="164" fontId="1" fillId="0" borderId="12" xfId="0" applyNumberFormat="1" applyFont="1" applyBorder="1" applyAlignment="1" applyProtection="1">
      <alignment horizontal="center" vertical="center" wrapText="1"/>
      <protection locked="0"/>
    </xf>
    <xf numFmtId="49" fontId="5" fillId="0" borderId="8" xfId="0" applyNumberFormat="1" applyFont="1" applyBorder="1" applyAlignment="1" applyProtection="1">
      <alignment horizontal="center" vertical="center" wrapText="1"/>
    </xf>
    <xf numFmtId="164" fontId="1" fillId="0" borderId="1" xfId="0" applyNumberFormat="1" applyFont="1" applyBorder="1" applyAlignment="1" applyProtection="1">
      <alignment horizontal="center" vertical="center"/>
      <protection locked="0"/>
    </xf>
    <xf numFmtId="164" fontId="1" fillId="0" borderId="1" xfId="0" applyNumberFormat="1" applyFont="1" applyBorder="1" applyAlignment="1" applyProtection="1">
      <alignment horizontal="center"/>
      <protection locked="0"/>
    </xf>
    <xf numFmtId="164" fontId="1" fillId="0" borderId="6" xfId="0" applyNumberFormat="1" applyFont="1" applyBorder="1" applyAlignment="1" applyProtection="1">
      <alignment horizontal="center"/>
    </xf>
    <xf numFmtId="0" fontId="31" fillId="0" borderId="12" xfId="0" applyNumberFormat="1" applyFont="1" applyBorder="1" applyAlignment="1" applyProtection="1">
      <alignment horizontal="center" vertical="center" wrapText="1"/>
    </xf>
    <xf numFmtId="0" fontId="32" fillId="0" borderId="8" xfId="0" applyFont="1" applyBorder="1" applyAlignment="1" applyProtection="1">
      <alignment horizontal="left" vertical="center" wrapText="1"/>
      <protection locked="0"/>
    </xf>
    <xf numFmtId="164" fontId="1" fillId="0" borderId="6" xfId="0" applyNumberFormat="1" applyFont="1" applyBorder="1" applyAlignment="1" applyProtection="1">
      <alignment horizontal="center" vertical="center"/>
    </xf>
    <xf numFmtId="164" fontId="1" fillId="0" borderId="1" xfId="0" applyNumberFormat="1" applyFont="1" applyBorder="1" applyAlignment="1" applyProtection="1">
      <alignment vertical="center"/>
    </xf>
    <xf numFmtId="164" fontId="1" fillId="0" borderId="1" xfId="0" applyNumberFormat="1" applyFont="1" applyBorder="1" applyAlignment="1" applyProtection="1">
      <alignment horizontal="center" vertical="center"/>
    </xf>
    <xf numFmtId="0" fontId="5" fillId="0" borderId="28" xfId="0" applyFont="1" applyBorder="1" applyAlignment="1" applyProtection="1">
      <alignment horizontal="center" vertical="center" wrapText="1"/>
    </xf>
    <xf numFmtId="49" fontId="5" fillId="0" borderId="28" xfId="0" applyNumberFormat="1" applyFont="1" applyBorder="1" applyAlignment="1" applyProtection="1">
      <alignment horizontal="center" vertical="center" wrapText="1"/>
    </xf>
    <xf numFmtId="0" fontId="31" fillId="0" borderId="28" xfId="0" applyFont="1" applyBorder="1" applyAlignment="1" applyProtection="1">
      <alignment horizontal="left" vertical="center" wrapText="1"/>
    </xf>
    <xf numFmtId="164" fontId="5" fillId="0" borderId="28" xfId="0" applyNumberFormat="1" applyFont="1" applyBorder="1" applyAlignment="1" applyProtection="1">
      <alignment horizontal="center" vertical="center" wrapText="1"/>
    </xf>
    <xf numFmtId="164" fontId="1" fillId="0" borderId="23" xfId="0" applyNumberFormat="1" applyFont="1" applyBorder="1" applyAlignment="1" applyProtection="1">
      <alignment horizontal="center" vertical="center" wrapText="1"/>
      <protection locked="0"/>
    </xf>
    <xf numFmtId="164" fontId="19" fillId="0" borderId="28" xfId="0" applyNumberFormat="1" applyFont="1" applyBorder="1" applyAlignment="1" applyProtection="1">
      <alignment horizontal="center" vertical="center" wrapText="1"/>
    </xf>
    <xf numFmtId="164" fontId="19" fillId="0" borderId="12" xfId="0" applyNumberFormat="1" applyFont="1" applyBorder="1" applyAlignment="1" applyProtection="1">
      <alignment horizontal="center" vertical="center" wrapText="1"/>
    </xf>
    <xf numFmtId="164" fontId="16" fillId="0" borderId="12" xfId="0" applyNumberFormat="1" applyFont="1" applyBorder="1" applyAlignment="1" applyProtection="1">
      <alignment horizontal="center" vertical="center" wrapText="1"/>
      <protection locked="0"/>
    </xf>
    <xf numFmtId="164" fontId="16" fillId="0" borderId="8" xfId="0" applyNumberFormat="1" applyFont="1" applyBorder="1" applyAlignment="1" applyProtection="1">
      <alignment horizontal="center" vertical="center" wrapText="1"/>
      <protection locked="0"/>
    </xf>
    <xf numFmtId="164" fontId="16" fillId="0" borderId="23" xfId="0" applyNumberFormat="1" applyFont="1" applyBorder="1" applyAlignment="1" applyProtection="1">
      <alignment horizontal="center" vertical="center" wrapText="1"/>
      <protection locked="0"/>
    </xf>
    <xf numFmtId="0" fontId="13" fillId="0" borderId="0" xfId="0" applyFont="1" applyBorder="1" applyAlignment="1" applyProtection="1">
      <alignment horizontal="center" vertical="top" wrapText="1"/>
      <protection locked="0"/>
    </xf>
    <xf numFmtId="0" fontId="36" fillId="0" borderId="0" xfId="0" applyFont="1" applyBorder="1" applyAlignment="1">
      <alignment horizontal="left" vertical="top" wrapText="1"/>
    </xf>
    <xf numFmtId="0" fontId="33" fillId="0" borderId="0" xfId="0" applyFont="1" applyBorder="1" applyAlignment="1">
      <alignment horizontal="left" vertical="top" wrapText="1"/>
    </xf>
    <xf numFmtId="0" fontId="10" fillId="0" borderId="4"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39" fillId="0" borderId="8" xfId="0" applyFont="1" applyBorder="1" applyAlignment="1" applyProtection="1">
      <alignment horizontal="center" vertical="center" wrapText="1"/>
    </xf>
    <xf numFmtId="0" fontId="14" fillId="0" borderId="8" xfId="0" applyFont="1" applyBorder="1" applyProtection="1">
      <protection locked="0"/>
    </xf>
    <xf numFmtId="0" fontId="39" fillId="0" borderId="10" xfId="0" applyFont="1" applyBorder="1" applyAlignment="1" applyProtection="1">
      <alignment horizontal="center" vertical="top" wrapText="1"/>
      <protection locked="0"/>
    </xf>
    <xf numFmtId="0" fontId="39" fillId="0" borderId="1" xfId="0" applyFont="1" applyBorder="1" applyAlignment="1" applyProtection="1">
      <alignment horizontal="center" vertical="top" wrapText="1"/>
      <protection locked="0"/>
    </xf>
    <xf numFmtId="0" fontId="39" fillId="0" borderId="7" xfId="0" applyFont="1" applyBorder="1" applyAlignment="1" applyProtection="1">
      <alignment horizontal="center" vertical="top" wrapText="1"/>
      <protection locked="0"/>
    </xf>
    <xf numFmtId="0" fontId="39" fillId="0" borderId="24" xfId="0" applyFont="1" applyBorder="1" applyAlignment="1" applyProtection="1">
      <alignment horizontal="center" vertical="top" wrapText="1"/>
      <protection locked="0"/>
    </xf>
    <xf numFmtId="0" fontId="39" fillId="0" borderId="8" xfId="0" applyFont="1" applyBorder="1" applyAlignment="1" applyProtection="1">
      <alignment horizontal="center" vertical="top" wrapText="1"/>
      <protection locked="0"/>
    </xf>
    <xf numFmtId="0" fontId="39" fillId="0" borderId="0" xfId="0" applyFont="1" applyBorder="1" applyAlignment="1" applyProtection="1">
      <alignment horizontal="center" vertical="top" wrapText="1"/>
      <protection locked="0"/>
    </xf>
    <xf numFmtId="0" fontId="39" fillId="0" borderId="4" xfId="0" applyFont="1" applyBorder="1" applyAlignment="1" applyProtection="1">
      <alignment horizontal="center" vertical="top" wrapText="1"/>
      <protection locked="0"/>
    </xf>
    <xf numFmtId="0" fontId="39" fillId="0" borderId="8" xfId="0" quotePrefix="1" applyFont="1" applyBorder="1" applyAlignment="1" applyProtection="1">
      <alignment horizontal="center" vertical="center" wrapText="1"/>
    </xf>
    <xf numFmtId="0" fontId="8" fillId="0" borderId="0" xfId="0" applyFont="1" applyProtection="1"/>
    <xf numFmtId="0" fontId="40" fillId="0" borderId="8" xfId="0" applyNumberFormat="1" applyFont="1" applyBorder="1" applyAlignment="1" applyProtection="1">
      <alignment horizontal="left" vertical="center" wrapText="1"/>
    </xf>
    <xf numFmtId="0" fontId="39" fillId="0" borderId="8" xfId="0" applyFont="1" applyBorder="1" applyAlignment="1" applyProtection="1">
      <alignment horizontal="left" vertical="center" wrapText="1"/>
    </xf>
    <xf numFmtId="0" fontId="41" fillId="0" borderId="8" xfId="0" applyFont="1" applyBorder="1" applyAlignment="1" applyProtection="1">
      <alignment horizontal="left" vertical="center" wrapText="1"/>
    </xf>
    <xf numFmtId="0" fontId="39" fillId="0" borderId="8" xfId="0" applyFont="1" applyBorder="1" applyAlignment="1" applyProtection="1">
      <alignment horizontal="left" vertical="top" wrapText="1"/>
    </xf>
    <xf numFmtId="0" fontId="14" fillId="0" borderId="20" xfId="0" applyFont="1" applyBorder="1" applyAlignment="1">
      <alignment horizontal="left" vertical="top" wrapText="1"/>
    </xf>
    <xf numFmtId="0" fontId="14" fillId="0" borderId="22" xfId="0" applyFont="1" applyBorder="1" applyAlignment="1"/>
    <xf numFmtId="0" fontId="14" fillId="0" borderId="21" xfId="0" applyFont="1" applyBorder="1" applyAlignment="1"/>
    <xf numFmtId="0" fontId="5" fillId="0" borderId="8" xfId="0" applyFont="1" applyBorder="1" applyAlignment="1" applyProtection="1">
      <alignment horizontal="center" vertical="center" wrapText="1"/>
    </xf>
    <xf numFmtId="4" fontId="14" fillId="0" borderId="8" xfId="0" applyNumberFormat="1" applyFont="1" applyBorder="1" applyAlignment="1" applyProtection="1">
      <alignment horizontal="center"/>
      <protection locked="0"/>
    </xf>
    <xf numFmtId="0" fontId="14" fillId="0" borderId="21" xfId="0" applyFont="1" applyBorder="1" applyAlignment="1">
      <alignment horizontal="center"/>
    </xf>
    <xf numFmtId="0" fontId="14" fillId="0" borderId="21" xfId="0" applyFont="1" applyBorder="1" applyAlignment="1">
      <alignment horizontal="center" vertical="center"/>
    </xf>
    <xf numFmtId="0" fontId="42" fillId="0" borderId="8" xfId="0" applyFont="1" applyBorder="1" applyAlignment="1">
      <alignment horizontal="left" wrapText="1"/>
    </xf>
    <xf numFmtId="0" fontId="14" fillId="0" borderId="20"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4" fillId="0" borderId="20" xfId="0" applyFont="1" applyBorder="1" applyAlignment="1" applyProtection="1">
      <alignment horizontal="center" wrapText="1"/>
      <protection locked="0"/>
    </xf>
    <xf numFmtId="0" fontId="14" fillId="0" borderId="21" xfId="0" applyFont="1" applyBorder="1" applyAlignment="1" applyProtection="1">
      <alignment horizontal="center" wrapText="1"/>
      <protection locked="0"/>
    </xf>
    <xf numFmtId="164" fontId="14" fillId="0" borderId="20" xfId="0" applyNumberFormat="1" applyFont="1" applyBorder="1" applyAlignment="1" applyProtection="1">
      <alignment horizontal="center" wrapText="1"/>
      <protection locked="0"/>
    </xf>
    <xf numFmtId="164" fontId="14" fillId="0" borderId="21" xfId="0" applyNumberFormat="1" applyFont="1" applyBorder="1" applyAlignment="1">
      <alignment horizontal="center" wrapText="1"/>
    </xf>
    <xf numFmtId="164" fontId="14" fillId="0" borderId="20" xfId="0" applyNumberFormat="1" applyFont="1" applyBorder="1" applyAlignment="1" applyProtection="1">
      <alignment horizontal="center"/>
      <protection locked="0"/>
    </xf>
    <xf numFmtId="0" fontId="14" fillId="0" borderId="21" xfId="0" applyFont="1" applyBorder="1" applyAlignment="1">
      <alignment horizontal="center"/>
    </xf>
    <xf numFmtId="164" fontId="14" fillId="0" borderId="20" xfId="0" applyNumberFormat="1" applyFont="1" applyBorder="1" applyAlignment="1" applyProtection="1">
      <alignment horizontal="center" vertical="center"/>
      <protection locked="0"/>
    </xf>
    <xf numFmtId="0" fontId="14" fillId="0" borderId="21" xfId="0" applyFont="1" applyBorder="1" applyAlignment="1">
      <alignment horizontal="center" vertical="center"/>
    </xf>
    <xf numFmtId="0" fontId="14" fillId="0" borderId="21" xfId="0" applyFont="1" applyBorder="1" applyAlignment="1">
      <alignment horizontal="center" wrapText="1"/>
    </xf>
    <xf numFmtId="0" fontId="14" fillId="0" borderId="21" xfId="0" applyFont="1" applyBorder="1" applyAlignment="1">
      <alignment horizontal="center" vertical="center" wrapText="1"/>
    </xf>
    <xf numFmtId="0" fontId="14" fillId="0" borderId="20"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42" fillId="0" borderId="8" xfId="0" applyFont="1" applyBorder="1" applyAlignment="1">
      <alignment horizontal="left" wrapText="1"/>
    </xf>
    <xf numFmtId="0" fontId="3" fillId="0" borderId="20" xfId="0" applyFont="1" applyFill="1" applyBorder="1" applyAlignment="1" applyProtection="1">
      <alignment horizontal="left" vertical="center" wrapText="1"/>
      <protection locked="0"/>
    </xf>
    <xf numFmtId="0" fontId="0" fillId="0" borderId="22" xfId="0" applyBorder="1" applyAlignment="1">
      <alignment horizontal="left" vertical="center" wrapText="1"/>
    </xf>
    <xf numFmtId="0" fontId="0" fillId="0" borderId="21" xfId="0" applyBorder="1" applyAlignment="1">
      <alignment horizontal="left" vertical="center" wrapText="1"/>
    </xf>
    <xf numFmtId="0" fontId="39" fillId="0" borderId="20" xfId="0" applyFont="1" applyBorder="1" applyAlignment="1" applyProtection="1">
      <alignment horizontal="center" vertical="center" wrapText="1"/>
    </xf>
    <xf numFmtId="0" fontId="39" fillId="0" borderId="21" xfId="0" applyFont="1" applyBorder="1" applyAlignment="1" applyProtection="1">
      <alignment horizontal="center" vertical="center" wrapText="1"/>
    </xf>
    <xf numFmtId="4" fontId="14" fillId="0" borderId="8" xfId="0" applyNumberFormat="1" applyFont="1" applyBorder="1" applyAlignment="1" applyProtection="1">
      <alignment horizontal="center"/>
      <protection locked="0"/>
    </xf>
    <xf numFmtId="164" fontId="14" fillId="0" borderId="21" xfId="0" applyNumberFormat="1" applyFont="1" applyBorder="1" applyAlignment="1" applyProtection="1">
      <alignment horizontal="center" wrapText="1"/>
      <protection locked="0"/>
    </xf>
    <xf numFmtId="0" fontId="39" fillId="0" borderId="20" xfId="0" applyFont="1" applyBorder="1" applyAlignment="1" applyProtection="1">
      <alignment horizontal="center" wrapText="1"/>
    </xf>
    <xf numFmtId="0" fontId="8" fillId="0" borderId="0" xfId="0" applyFont="1" applyBorder="1" applyAlignment="1" applyProtection="1">
      <alignment horizontal="center"/>
    </xf>
    <xf numFmtId="0" fontId="38" fillId="0" borderId="7" xfId="0" applyFont="1" applyBorder="1" applyAlignment="1" applyProtection="1">
      <alignment horizontal="center" vertical="center" wrapText="1"/>
    </xf>
    <xf numFmtId="0" fontId="38" fillId="0" borderId="8" xfId="0" applyFont="1" applyBorder="1" applyAlignment="1" applyProtection="1">
      <alignment horizontal="center" vertical="center" wrapText="1"/>
    </xf>
    <xf numFmtId="0" fontId="19" fillId="0" borderId="0" xfId="0" applyFont="1" applyBorder="1" applyProtection="1"/>
    <xf numFmtId="0" fontId="19" fillId="0" borderId="0" xfId="0" applyFont="1" applyBorder="1" applyAlignment="1" applyProtection="1">
      <alignment horizontal="center"/>
    </xf>
    <xf numFmtId="0" fontId="19" fillId="0" borderId="27" xfId="0" applyFont="1" applyBorder="1" applyAlignment="1" applyProtection="1">
      <alignment horizontal="center"/>
    </xf>
    <xf numFmtId="0" fontId="19" fillId="0" borderId="9" xfId="0" applyFont="1" applyBorder="1" applyAlignment="1" applyProtection="1">
      <alignment horizontal="center"/>
    </xf>
    <xf numFmtId="0" fontId="23" fillId="0" borderId="0" xfId="0" applyFont="1" applyBorder="1" applyProtection="1"/>
    <xf numFmtId="0" fontId="19" fillId="0" borderId="7"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20" fillId="0" borderId="0" xfId="0" applyFont="1" applyBorder="1" applyAlignment="1" applyProtection="1">
      <alignment horizontal="left" vertical="center" wrapText="1"/>
    </xf>
    <xf numFmtId="0" fontId="33" fillId="0" borderId="23" xfId="0" applyFont="1" applyBorder="1" applyAlignment="1" applyProtection="1">
      <alignment horizontal="center" vertical="center"/>
    </xf>
    <xf numFmtId="0" fontId="33" fillId="0" borderId="19" xfId="0" applyFont="1" applyBorder="1" applyAlignment="1" applyProtection="1">
      <alignment horizontal="center" vertical="center"/>
    </xf>
    <xf numFmtId="0" fontId="10" fillId="0" borderId="8" xfId="0" applyFont="1" applyBorder="1" applyAlignment="1" applyProtection="1">
      <alignment horizontal="center" vertical="center" wrapText="1"/>
    </xf>
    <xf numFmtId="0" fontId="39" fillId="0" borderId="20" xfId="0" applyFont="1" applyBorder="1" applyAlignment="1" applyProtection="1">
      <alignment horizontal="left" vertical="center" wrapText="1"/>
    </xf>
    <xf numFmtId="0" fontId="14" fillId="0" borderId="22" xfId="0" applyFont="1" applyBorder="1" applyAlignment="1"/>
    <xf numFmtId="0" fontId="14" fillId="0" borderId="21" xfId="0" applyFont="1" applyBorder="1" applyAlignment="1"/>
    <xf numFmtId="0" fontId="33" fillId="0" borderId="8" xfId="0" applyFont="1" applyBorder="1" applyAlignment="1" applyProtection="1">
      <alignment horizontal="center" vertical="center"/>
      <protection locked="0"/>
    </xf>
    <xf numFmtId="0" fontId="14" fillId="0" borderId="8" xfId="0" applyFont="1" applyBorder="1" applyAlignment="1" applyProtection="1">
      <alignment horizontal="center"/>
      <protection locked="0"/>
    </xf>
    <xf numFmtId="0" fontId="37" fillId="0" borderId="8" xfId="0" applyFont="1" applyBorder="1" applyAlignment="1" applyProtection="1">
      <alignment horizontal="center" vertical="center" wrapText="1"/>
      <protection locked="0"/>
    </xf>
    <xf numFmtId="0" fontId="37" fillId="0" borderId="8" xfId="0" applyFont="1" applyBorder="1" applyAlignment="1" applyProtection="1">
      <alignment horizontal="center" vertical="center"/>
      <protection locked="0"/>
    </xf>
    <xf numFmtId="0" fontId="33" fillId="0" borderId="8" xfId="0" applyFont="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0" fontId="33" fillId="0" borderId="13" xfId="0" applyFont="1" applyBorder="1" applyAlignment="1" applyProtection="1">
      <alignment horizontal="center" vertical="center" wrapText="1"/>
      <protection locked="0"/>
    </xf>
    <xf numFmtId="0" fontId="33" fillId="0" borderId="14"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37" fillId="0" borderId="8" xfId="0" applyFont="1" applyBorder="1" applyAlignment="1" applyProtection="1">
      <alignment horizontal="center" wrapText="1"/>
      <protection locked="0"/>
    </xf>
    <xf numFmtId="164" fontId="14" fillId="0" borderId="21" xfId="0" applyNumberFormat="1" applyFont="1" applyBorder="1" applyAlignment="1" applyProtection="1">
      <alignment horizontal="center" vertical="center"/>
      <protection locked="0"/>
    </xf>
    <xf numFmtId="164" fontId="14" fillId="0" borderId="20" xfId="0" applyNumberFormat="1" applyFont="1" applyBorder="1" applyAlignment="1" applyProtection="1">
      <alignment horizontal="center" vertical="center" wrapText="1"/>
      <protection locked="0"/>
    </xf>
    <xf numFmtId="164" fontId="14" fillId="0" borderId="21" xfId="0" applyNumberFormat="1" applyFont="1" applyBorder="1" applyAlignment="1" applyProtection="1">
      <alignment horizontal="center" vertical="center" wrapText="1"/>
      <protection locked="0"/>
    </xf>
    <xf numFmtId="0" fontId="1" fillId="0" borderId="8" xfId="0" applyFont="1" applyBorder="1" applyAlignment="1">
      <alignment horizontal="left"/>
    </xf>
    <xf numFmtId="0" fontId="1" fillId="0" borderId="9"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1" fillId="0" borderId="0" xfId="0" applyFont="1" applyBorder="1" applyAlignment="1" applyProtection="1">
      <alignment horizontal="center"/>
    </xf>
    <xf numFmtId="0" fontId="5"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 fillId="0" borderId="20" xfId="0" applyFont="1" applyBorder="1" applyAlignment="1" applyProtection="1">
      <alignment horizontal="left" wrapText="1"/>
    </xf>
    <xf numFmtId="0" fontId="2" fillId="0" borderId="22" xfId="0" applyFont="1" applyBorder="1" applyAlignment="1" applyProtection="1">
      <alignment horizontal="left" wrapText="1"/>
    </xf>
    <xf numFmtId="0" fontId="2" fillId="0" borderId="21" xfId="0" applyFont="1" applyBorder="1" applyAlignment="1" applyProtection="1">
      <alignment horizontal="left" wrapText="1"/>
    </xf>
    <xf numFmtId="0" fontId="3" fillId="0" borderId="22"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2" fillId="0" borderId="0" xfId="0" applyFont="1" applyBorder="1" applyAlignment="1" applyProtection="1">
      <alignment horizontal="left"/>
    </xf>
    <xf numFmtId="0" fontId="2" fillId="0" borderId="0" xfId="0" applyFont="1" applyBorder="1" applyProtection="1"/>
    <xf numFmtId="0" fontId="29" fillId="0" borderId="0" xfId="0" applyFont="1" applyBorder="1" applyAlignment="1" applyProtection="1">
      <alignment horizontal="right"/>
    </xf>
    <xf numFmtId="0" fontId="1" fillId="0" borderId="0" xfId="0" applyFont="1" applyBorder="1" applyAlignment="1" applyProtection="1">
      <alignment horizontal="left"/>
    </xf>
    <xf numFmtId="49" fontId="30" fillId="0" borderId="0" xfId="0" applyNumberFormat="1" applyFont="1" applyBorder="1" applyAlignment="1" applyProtection="1">
      <alignment horizontal="center"/>
      <protection locked="0"/>
    </xf>
    <xf numFmtId="0" fontId="1" fillId="0" borderId="0" xfId="0" applyFont="1" applyAlignment="1" applyProtection="1">
      <alignment horizontal="center"/>
    </xf>
    <xf numFmtId="0" fontId="25" fillId="0" borderId="0" xfId="0" applyFont="1" applyBorder="1" applyAlignment="1" applyProtection="1">
      <alignment horizontal="left" wrapText="1"/>
      <protection locked="0"/>
    </xf>
    <xf numFmtId="0" fontId="1" fillId="0" borderId="9" xfId="0" applyFont="1" applyBorder="1" applyAlignment="1" applyProtection="1">
      <alignment horizontal="center"/>
    </xf>
    <xf numFmtId="0" fontId="30" fillId="0" borderId="0" xfId="0" applyFont="1" applyBorder="1" applyAlignment="1" applyProtection="1">
      <alignment horizontal="left"/>
      <protection locked="0"/>
    </xf>
    <xf numFmtId="0" fontId="5" fillId="0" borderId="8" xfId="0" applyFont="1" applyFill="1" applyBorder="1" applyAlignment="1" applyProtection="1">
      <alignment horizontal="center" vertical="center" wrapText="1"/>
    </xf>
    <xf numFmtId="0" fontId="15" fillId="0" borderId="20"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5" fillId="0" borderId="21" xfId="0" applyFont="1" applyFill="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5" fillId="0" borderId="21"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9" fillId="0" borderId="0" xfId="0" applyFont="1" applyBorder="1" applyAlignment="1" applyProtection="1">
      <alignment horizontal="left" vertical="center"/>
    </xf>
    <xf numFmtId="0" fontId="19" fillId="0" borderId="0" xfId="0" applyFont="1" applyAlignment="1" applyProtection="1">
      <alignment horizontal="left"/>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164" fontId="1" fillId="0" borderId="8"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164" fontId="5" fillId="0" borderId="8" xfId="0" applyNumberFormat="1" applyFont="1" applyBorder="1" applyAlignment="1" applyProtection="1">
      <alignment horizontal="center" vertical="center" wrapText="1"/>
      <protection locked="0"/>
    </xf>
    <xf numFmtId="0" fontId="5" fillId="0" borderId="0" xfId="0" applyFont="1" applyAlignment="1" applyProtection="1">
      <alignment horizontal="left"/>
    </xf>
    <xf numFmtId="164" fontId="1" fillId="0" borderId="8" xfId="0" applyNumberFormat="1" applyFont="1" applyBorder="1" applyAlignment="1" applyProtection="1">
      <alignment horizontal="center" vertical="center"/>
      <protection locked="0"/>
    </xf>
    <xf numFmtId="0" fontId="30" fillId="0" borderId="0" xfId="0" applyFont="1" applyBorder="1" applyAlignment="1" applyProtection="1">
      <protection locked="0"/>
    </xf>
    <xf numFmtId="0" fontId="14" fillId="0" borderId="20" xfId="0" applyFont="1" applyBorder="1" applyAlignment="1">
      <alignment horizontal="left" vertical="top" wrapText="1"/>
    </xf>
    <xf numFmtId="0" fontId="31" fillId="0" borderId="8" xfId="0" applyFont="1" applyBorder="1" applyAlignment="1" applyProtection="1">
      <alignment horizontal="left" vertical="center" wrapText="1"/>
    </xf>
    <xf numFmtId="164" fontId="5" fillId="0" borderId="8" xfId="0" applyNumberFormat="1" applyFont="1" applyBorder="1" applyAlignment="1" applyProtection="1">
      <alignment horizontal="center" vertical="center" wrapText="1"/>
    </xf>
    <xf numFmtId="164" fontId="19" fillId="0" borderId="8" xfId="0" applyNumberFormat="1" applyFont="1" applyBorder="1" applyAlignment="1" applyProtection="1">
      <alignment horizontal="center" vertical="center" wrapText="1"/>
    </xf>
    <xf numFmtId="0" fontId="38" fillId="0" borderId="8" xfId="0" applyFont="1" applyBorder="1" applyAlignment="1" applyProtection="1">
      <alignment horizontal="center" wrapText="1"/>
    </xf>
    <xf numFmtId="49" fontId="39" fillId="0" borderId="12" xfId="0" applyNumberFormat="1" applyFont="1" applyBorder="1" applyAlignment="1" applyProtection="1">
      <alignment horizontal="center" vertical="center" wrapText="1"/>
    </xf>
    <xf numFmtId="49" fontId="39" fillId="0" borderId="8" xfId="0" applyNumberFormat="1" applyFont="1" applyBorder="1" applyAlignment="1" applyProtection="1">
      <alignment horizontal="center" vertical="center" wrapText="1"/>
    </xf>
    <xf numFmtId="0" fontId="14" fillId="0" borderId="8" xfId="0" applyFont="1" applyBorder="1" applyAlignment="1">
      <alignment horizontal="left" wrapText="1"/>
    </xf>
    <xf numFmtId="0" fontId="14" fillId="0" borderId="8" xfId="0" applyFont="1" applyBorder="1" applyAlignment="1">
      <alignment horizontal="left" vertical="top" wrapText="1"/>
    </xf>
    <xf numFmtId="4" fontId="14" fillId="0" borderId="8" xfId="0" applyNumberFormat="1" applyFont="1" applyBorder="1" applyProtection="1">
      <protection locked="0"/>
    </xf>
    <xf numFmtId="2" fontId="14" fillId="0" borderId="8" xfId="0" applyNumberFormat="1" applyFont="1" applyBorder="1" applyAlignment="1" applyProtection="1">
      <alignment horizontal="center" vertical="center"/>
      <protection locked="0"/>
    </xf>
    <xf numFmtId="0" fontId="43" fillId="0" borderId="8" xfId="0" applyFont="1" applyBorder="1" applyAlignment="1">
      <alignment horizontal="left" vertical="top" wrapText="1"/>
    </xf>
    <xf numFmtId="0" fontId="44" fillId="0" borderId="8" xfId="0" applyFont="1" applyBorder="1" applyAlignment="1">
      <alignment horizontal="left" vertical="top" wrapText="1"/>
    </xf>
    <xf numFmtId="164" fontId="14" fillId="0" borderId="8" xfId="0" applyNumberFormat="1" applyFont="1" applyBorder="1" applyAlignment="1" applyProtection="1">
      <alignment horizontal="center"/>
      <protection locked="0"/>
    </xf>
    <xf numFmtId="164" fontId="14" fillId="0" borderId="8" xfId="0" applyNumberFormat="1" applyFont="1" applyBorder="1" applyAlignment="1" applyProtection="1">
      <alignment horizontal="center" vertical="center"/>
      <protection locked="0"/>
    </xf>
    <xf numFmtId="0" fontId="44" fillId="0" borderId="4" xfId="0" applyFont="1" applyBorder="1" applyAlignment="1">
      <alignment horizontal="left" vertical="top" wrapText="1"/>
    </xf>
    <xf numFmtId="0" fontId="14" fillId="0" borderId="22" xfId="0" applyFont="1" applyBorder="1" applyAlignment="1">
      <alignment horizontal="left" vertical="top" wrapText="1"/>
    </xf>
    <xf numFmtId="0" fontId="14" fillId="0" borderId="21" xfId="0" applyFont="1" applyBorder="1" applyAlignment="1">
      <alignment horizontal="left" vertical="top" wrapText="1"/>
    </xf>
    <xf numFmtId="0" fontId="14" fillId="0" borderId="8" xfId="0" applyFont="1" applyBorder="1" applyAlignment="1">
      <alignment horizontal="left" wrapText="1"/>
    </xf>
    <xf numFmtId="49" fontId="39" fillId="0" borderId="28" xfId="0" applyNumberFormat="1" applyFont="1" applyBorder="1" applyAlignment="1" applyProtection="1">
      <alignment horizontal="center" vertical="center" wrapText="1"/>
    </xf>
    <xf numFmtId="0" fontId="43" fillId="0" borderId="26" xfId="0" applyFont="1" applyBorder="1" applyAlignment="1" applyProtection="1">
      <alignment wrapText="1"/>
    </xf>
    <xf numFmtId="0" fontId="43" fillId="0" borderId="21" xfId="0" applyFont="1" applyBorder="1" applyAlignment="1" applyProtection="1">
      <alignment wrapText="1"/>
    </xf>
    <xf numFmtId="4" fontId="14" fillId="0" borderId="20" xfId="0" applyNumberFormat="1" applyFont="1" applyBorder="1" applyAlignment="1" applyProtection="1">
      <alignment horizontal="center" wrapText="1"/>
      <protection locked="0"/>
    </xf>
    <xf numFmtId="4" fontId="14" fillId="0" borderId="21" xfId="0" applyNumberFormat="1" applyFont="1" applyBorder="1" applyAlignment="1" applyProtection="1">
      <alignment horizontal="center" wrapText="1"/>
      <protection locked="0"/>
    </xf>
    <xf numFmtId="49" fontId="14" fillId="0" borderId="20" xfId="0" applyNumberFormat="1" applyFont="1" applyBorder="1" applyAlignment="1" applyProtection="1">
      <alignment horizontal="center"/>
      <protection locked="0"/>
    </xf>
    <xf numFmtId="49" fontId="14" fillId="0" borderId="21" xfId="0" applyNumberFormat="1" applyFont="1" applyBorder="1" applyAlignment="1" applyProtection="1">
      <alignment horizontal="center"/>
      <protection locked="0"/>
    </xf>
    <xf numFmtId="49" fontId="14" fillId="0" borderId="8" xfId="0" applyNumberFormat="1" applyFont="1" applyBorder="1" applyAlignment="1" applyProtection="1">
      <alignment horizontal="center"/>
      <protection locked="0"/>
    </xf>
    <xf numFmtId="0" fontId="44" fillId="0" borderId="8" xfId="0" applyFont="1" applyBorder="1" applyAlignment="1">
      <alignment horizontal="left" vertical="top" wrapText="1"/>
    </xf>
    <xf numFmtId="164" fontId="14" fillId="0" borderId="21" xfId="0" applyNumberFormat="1" applyFont="1" applyBorder="1" applyAlignment="1" applyProtection="1">
      <alignment horizontal="center"/>
      <protection locked="0"/>
    </xf>
    <xf numFmtId="0" fontId="44" fillId="0" borderId="24" xfId="0" applyFont="1" applyBorder="1" applyAlignment="1">
      <alignment horizontal="left" vertical="top" wrapText="1"/>
    </xf>
    <xf numFmtId="1" fontId="14" fillId="0" borderId="20" xfId="0" applyNumberFormat="1" applyFont="1" applyBorder="1" applyAlignment="1" applyProtection="1">
      <alignment horizontal="center"/>
      <protection locked="0"/>
    </xf>
    <xf numFmtId="1" fontId="14" fillId="0" borderId="21" xfId="0" applyNumberFormat="1" applyFont="1" applyBorder="1" applyAlignment="1" applyProtection="1">
      <alignment horizontal="center"/>
      <protection locked="0"/>
    </xf>
    <xf numFmtId="0" fontId="43" fillId="0" borderId="20" xfId="0" applyFont="1" applyBorder="1" applyAlignment="1">
      <alignment horizontal="left" vertical="top" wrapText="1"/>
    </xf>
    <xf numFmtId="0" fontId="43" fillId="0" borderId="21" xfId="0" applyFont="1" applyBorder="1" applyAlignment="1">
      <alignment horizontal="left" vertical="top" wrapText="1"/>
    </xf>
    <xf numFmtId="0" fontId="43" fillId="0" borderId="8" xfId="0" applyFont="1" applyBorder="1" applyAlignment="1">
      <alignment horizontal="left" vertical="top" wrapText="1"/>
    </xf>
    <xf numFmtId="0" fontId="43" fillId="0" borderId="8" xfId="0" applyFont="1" applyBorder="1" applyAlignment="1" applyProtection="1"/>
    <xf numFmtId="0" fontId="14" fillId="0" borderId="8" xfId="0" applyFont="1" applyBorder="1" applyAlignment="1" applyProtection="1">
      <alignment horizontal="center"/>
    </xf>
    <xf numFmtId="0" fontId="14" fillId="0" borderId="20" xfId="0" applyFont="1" applyBorder="1" applyAlignment="1" applyProtection="1">
      <alignment horizontal="center"/>
    </xf>
    <xf numFmtId="0" fontId="14" fillId="0" borderId="21" xfId="0" applyFont="1" applyBorder="1" applyAlignment="1" applyProtection="1">
      <alignment horizontal="center"/>
    </xf>
    <xf numFmtId="1" fontId="14" fillId="0" borderId="8" xfId="0" applyNumberFormat="1" applyFont="1" applyBorder="1" applyAlignment="1" applyProtection="1">
      <alignment horizontal="center" vertical="center"/>
      <protection locked="0"/>
    </xf>
    <xf numFmtId="1" fontId="14" fillId="0" borderId="8" xfId="0" applyNumberFormat="1" applyFont="1" applyBorder="1" applyAlignment="1" applyProtection="1">
      <alignment horizontal="center"/>
      <protection locked="0"/>
    </xf>
    <xf numFmtId="0" fontId="42" fillId="0" borderId="8" xfId="0" applyFont="1" applyBorder="1" applyAlignment="1">
      <alignment horizontal="left" vertical="top" wrapText="1"/>
    </xf>
    <xf numFmtId="4" fontId="14" fillId="0" borderId="20" xfId="0" applyNumberFormat="1" applyFont="1" applyBorder="1" applyAlignment="1" applyProtection="1">
      <alignment horizontal="center"/>
      <protection locked="0"/>
    </xf>
    <xf numFmtId="4" fontId="14" fillId="0" borderId="21" xfId="0" applyNumberFormat="1" applyFont="1" applyBorder="1" applyAlignment="1" applyProtection="1">
      <alignment horizontal="center"/>
      <protection locked="0"/>
    </xf>
    <xf numFmtId="0" fontId="14" fillId="0" borderId="20" xfId="0" applyFont="1" applyBorder="1" applyAlignment="1" applyProtection="1">
      <alignment horizontal="center"/>
      <protection locked="0"/>
    </xf>
    <xf numFmtId="2" fontId="14" fillId="0" borderId="20" xfId="0" applyNumberFormat="1" applyFont="1" applyBorder="1" applyAlignment="1" applyProtection="1">
      <alignment horizontal="center" vertical="center"/>
      <protection locked="0"/>
    </xf>
    <xf numFmtId="49" fontId="39" fillId="0" borderId="23" xfId="0" applyNumberFormat="1" applyFont="1" applyBorder="1" applyAlignment="1" applyProtection="1">
      <alignment horizontal="center" vertical="center" wrapText="1"/>
    </xf>
    <xf numFmtId="0" fontId="43" fillId="0" borderId="16" xfId="0" applyFont="1" applyBorder="1" applyAlignment="1">
      <alignment horizontal="left" vertical="top" wrapText="1"/>
    </xf>
    <xf numFmtId="0" fontId="14" fillId="0" borderId="13" xfId="0" applyFont="1" applyBorder="1" applyAlignment="1">
      <alignment horizontal="left" vertical="top" wrapText="1"/>
    </xf>
    <xf numFmtId="4" fontId="14" fillId="0" borderId="23" xfId="0" applyNumberFormat="1" applyFont="1" applyBorder="1" applyAlignment="1" applyProtection="1">
      <alignment horizontal="center"/>
      <protection locked="0"/>
    </xf>
    <xf numFmtId="4" fontId="14" fillId="0" borderId="16" xfId="0" applyNumberFormat="1" applyFont="1" applyBorder="1" applyAlignment="1" applyProtection="1">
      <alignment horizontal="center"/>
      <protection locked="0"/>
    </xf>
    <xf numFmtId="4" fontId="14" fillId="0" borderId="13" xfId="0" applyNumberFormat="1" applyFont="1" applyBorder="1" applyAlignment="1" applyProtection="1">
      <alignment horizontal="center"/>
      <protection locked="0"/>
    </xf>
    <xf numFmtId="0" fontId="14" fillId="0" borderId="16" xfId="0" applyFont="1" applyBorder="1" applyAlignment="1" applyProtection="1">
      <alignment horizontal="center"/>
      <protection locked="0"/>
    </xf>
    <xf numFmtId="0" fontId="14" fillId="0" borderId="13" xfId="0" applyFont="1" applyBorder="1" applyAlignment="1">
      <alignment horizontal="center"/>
    </xf>
    <xf numFmtId="0" fontId="14" fillId="0" borderId="23" xfId="0" applyFont="1" applyBorder="1" applyAlignment="1" applyProtection="1">
      <alignment horizontal="center"/>
      <protection locked="0"/>
    </xf>
    <xf numFmtId="0" fontId="14" fillId="0" borderId="21" xfId="0" applyFont="1" applyBorder="1" applyAlignment="1" applyProtection="1">
      <alignment horizontal="center"/>
      <protection locked="0"/>
    </xf>
    <xf numFmtId="0" fontId="43" fillId="0" borderId="14" xfId="0" applyFont="1" applyBorder="1" applyAlignment="1">
      <alignment horizontal="left" vertical="top" wrapText="1"/>
    </xf>
    <xf numFmtId="0" fontId="43" fillId="0" borderId="15" xfId="0" applyFont="1" applyBorder="1" applyAlignment="1">
      <alignment horizontal="left" vertical="top" wrapText="1"/>
    </xf>
    <xf numFmtId="0" fontId="43" fillId="0" borderId="14" xfId="0" applyFont="1" applyBorder="1" applyAlignment="1">
      <alignment horizontal="left" vertical="top" wrapText="1"/>
    </xf>
    <xf numFmtId="0" fontId="43" fillId="0" borderId="15" xfId="0" applyFont="1" applyBorder="1" applyAlignment="1">
      <alignment horizontal="left" vertical="top" wrapText="1"/>
    </xf>
    <xf numFmtId="0" fontId="14" fillId="0" borderId="14" xfId="0" applyFont="1" applyBorder="1" applyAlignment="1" applyProtection="1">
      <alignment horizontal="center"/>
      <protection locked="0"/>
    </xf>
    <xf numFmtId="0" fontId="14" fillId="0" borderId="15" xfId="0" applyFont="1" applyBorder="1" applyAlignment="1" applyProtection="1">
      <alignment horizontal="center"/>
      <protection locked="0"/>
    </xf>
    <xf numFmtId="0" fontId="14" fillId="0" borderId="19" xfId="0" applyFont="1" applyBorder="1" applyAlignment="1" applyProtection="1">
      <alignment horizontal="center"/>
      <protection locked="0"/>
    </xf>
    <xf numFmtId="0" fontId="42" fillId="0" borderId="20" xfId="0" applyFont="1" applyBorder="1" applyAlignment="1">
      <alignment horizontal="left" vertical="top" wrapText="1"/>
    </xf>
    <xf numFmtId="0" fontId="42" fillId="0" borderId="21" xfId="0" applyFont="1" applyBorder="1" applyAlignment="1">
      <alignment horizontal="left" vertical="top" wrapText="1"/>
    </xf>
    <xf numFmtId="4" fontId="14" fillId="0" borderId="20" xfId="0" applyNumberFormat="1" applyFont="1" applyBorder="1" applyAlignment="1" applyProtection="1">
      <alignment horizontal="center"/>
      <protection locked="0"/>
    </xf>
    <xf numFmtId="0" fontId="14" fillId="0" borderId="20" xfId="0" applyFont="1" applyBorder="1" applyAlignment="1" applyProtection="1">
      <alignment horizontal="center"/>
      <protection locked="0"/>
    </xf>
    <xf numFmtId="2" fontId="14" fillId="0" borderId="20" xfId="0" applyNumberFormat="1" applyFont="1" applyBorder="1" applyAlignment="1" applyProtection="1">
      <alignment horizontal="center" vertical="center"/>
      <protection locked="0"/>
    </xf>
    <xf numFmtId="16" fontId="39" fillId="0" borderId="8" xfId="0" applyNumberFormat="1" applyFont="1" applyBorder="1" applyAlignment="1" applyProtection="1">
      <alignment horizontal="center" vertical="top" wrapText="1"/>
      <protection locked="0"/>
    </xf>
    <xf numFmtId="164" fontId="14" fillId="0" borderId="21" xfId="0" applyNumberFormat="1" applyFont="1" applyBorder="1" applyAlignment="1">
      <alignment horizontal="center" vertical="center"/>
    </xf>
    <xf numFmtId="2" fontId="14" fillId="0" borderId="21" xfId="0" applyNumberFormat="1" applyFont="1" applyBorder="1" applyAlignment="1" applyProtection="1">
      <alignment horizontal="center" vertical="center"/>
      <protection locked="0"/>
    </xf>
    <xf numFmtId="1" fontId="14" fillId="0" borderId="21" xfId="0" applyNumberFormat="1" applyFont="1" applyBorder="1" applyAlignment="1">
      <alignment horizontal="center"/>
    </xf>
    <xf numFmtId="164" fontId="14" fillId="0" borderId="21" xfId="0" applyNumberFormat="1" applyFont="1" applyBorder="1" applyAlignment="1">
      <alignment horizontal="center"/>
    </xf>
    <xf numFmtId="2" fontId="14" fillId="0" borderId="20" xfId="0" applyNumberFormat="1" applyFont="1" applyBorder="1" applyAlignment="1" applyProtection="1">
      <alignment horizontal="center"/>
      <protection locked="0"/>
    </xf>
    <xf numFmtId="2" fontId="14" fillId="0" borderId="21" xfId="0" applyNumberFormat="1" applyFont="1" applyBorder="1" applyAlignment="1">
      <alignment horizontal="center"/>
    </xf>
    <xf numFmtId="1" fontId="14" fillId="0" borderId="20" xfId="0" applyNumberFormat="1" applyFont="1" applyBorder="1" applyAlignment="1" applyProtection="1">
      <alignment horizontal="center" vertical="center"/>
      <protection locked="0"/>
    </xf>
    <xf numFmtId="1" fontId="14" fillId="0" borderId="21" xfId="0" applyNumberFormat="1" applyFont="1" applyBorder="1" applyAlignment="1">
      <alignment horizontal="center" vertical="center"/>
    </xf>
    <xf numFmtId="49" fontId="14" fillId="0" borderId="8" xfId="0" applyNumberFormat="1" applyFont="1" applyBorder="1" applyAlignment="1">
      <alignment horizontal="center" vertical="distributed" wrapText="1"/>
    </xf>
    <xf numFmtId="0" fontId="14" fillId="0" borderId="8" xfId="0" applyFont="1" applyBorder="1" applyAlignment="1">
      <alignment horizontal="center"/>
    </xf>
    <xf numFmtId="1" fontId="14" fillId="0" borderId="8" xfId="0" applyNumberFormat="1" applyFont="1" applyBorder="1" applyAlignment="1">
      <alignment horizontal="center" vertical="center"/>
    </xf>
    <xf numFmtId="0" fontId="43" fillId="0" borderId="20" xfId="0" applyFont="1" applyBorder="1" applyAlignment="1">
      <alignment horizontal="left" vertical="top" wrapText="1"/>
    </xf>
    <xf numFmtId="0" fontId="43" fillId="0" borderId="21" xfId="0" applyFont="1" applyBorder="1" applyAlignment="1">
      <alignment horizontal="left" vertical="top" wrapText="1"/>
    </xf>
    <xf numFmtId="0" fontId="14" fillId="0" borderId="21" xfId="0" applyFont="1" applyBorder="1" applyAlignment="1">
      <alignment horizontal="left" vertical="top" wrapText="1"/>
    </xf>
    <xf numFmtId="0" fontId="14" fillId="0" borderId="16" xfId="0" applyFont="1" applyBorder="1" applyAlignment="1">
      <alignment horizontal="left" vertical="top" wrapText="1"/>
    </xf>
    <xf numFmtId="0" fontId="42" fillId="0" borderId="17" xfId="0" applyFont="1" applyBorder="1" applyAlignment="1">
      <alignment horizontal="left" vertical="top" wrapText="1"/>
    </xf>
    <xf numFmtId="0" fontId="14" fillId="0" borderId="17" xfId="0" applyFont="1" applyBorder="1" applyAlignment="1">
      <alignment horizontal="left" vertical="top" wrapText="1"/>
    </xf>
    <xf numFmtId="0" fontId="43" fillId="0" borderId="17" xfId="0" applyFont="1" applyBorder="1" applyAlignment="1">
      <alignment horizontal="left" vertical="top" wrapText="1"/>
    </xf>
    <xf numFmtId="0" fontId="14" fillId="0" borderId="8" xfId="0" applyFont="1" applyBorder="1" applyAlignment="1">
      <alignment horizontal="left" vertical="top" wrapText="1"/>
    </xf>
    <xf numFmtId="164" fontId="14" fillId="0" borderId="20" xfId="0" applyNumberFormat="1" applyFont="1" applyBorder="1" applyAlignment="1">
      <alignment horizontal="center" vertical="top" wrapText="1"/>
    </xf>
    <xf numFmtId="164" fontId="14" fillId="0" borderId="21" xfId="0" applyNumberFormat="1" applyFont="1" applyBorder="1" applyAlignment="1">
      <alignment horizontal="center" vertical="top" wrapText="1"/>
    </xf>
    <xf numFmtId="0" fontId="14" fillId="0" borderId="20" xfId="0" applyFont="1" applyBorder="1" applyAlignment="1">
      <alignment horizontal="center" vertical="top" wrapText="1"/>
    </xf>
    <xf numFmtId="0" fontId="14" fillId="0" borderId="22" xfId="0" applyFont="1" applyBorder="1" applyAlignment="1">
      <alignment horizontal="center" vertical="top" wrapText="1"/>
    </xf>
    <xf numFmtId="0" fontId="14" fillId="0" borderId="8" xfId="0" applyFont="1" applyBorder="1" applyAlignment="1">
      <alignment horizontal="center" vertical="top" wrapText="1"/>
    </xf>
    <xf numFmtId="0" fontId="14" fillId="0" borderId="21" xfId="0" applyFont="1" applyBorder="1" applyAlignment="1">
      <alignment horizontal="center" vertical="top" wrapText="1"/>
    </xf>
    <xf numFmtId="0" fontId="44" fillId="0" borderId="17" xfId="0" applyFont="1" applyBorder="1" applyAlignment="1">
      <alignment horizontal="left" vertical="top" wrapText="1"/>
    </xf>
    <xf numFmtId="0" fontId="44" fillId="0" borderId="13" xfId="0" applyFont="1" applyBorder="1" applyAlignment="1">
      <alignment horizontal="left" vertical="top" wrapText="1"/>
    </xf>
    <xf numFmtId="0" fontId="14" fillId="0" borderId="8" xfId="0" applyFont="1" applyBorder="1" applyAlignment="1">
      <alignment horizontal="center" vertical="top" wrapText="1"/>
    </xf>
    <xf numFmtId="0" fontId="42" fillId="0" borderId="8" xfId="0" applyFont="1" applyBorder="1" applyAlignment="1">
      <alignment horizontal="left" vertical="top" wrapText="1"/>
    </xf>
    <xf numFmtId="0" fontId="44" fillId="0" borderId="20" xfId="0" applyFont="1" applyBorder="1" applyAlignment="1">
      <alignment horizontal="left" vertical="top" wrapText="1"/>
    </xf>
    <xf numFmtId="0" fontId="44" fillId="0" borderId="21" xfId="0" applyFont="1" applyBorder="1" applyAlignment="1">
      <alignment horizontal="left" vertical="top" wrapText="1"/>
    </xf>
    <xf numFmtId="0" fontId="42" fillId="0" borderId="20" xfId="0" applyFont="1" applyBorder="1" applyAlignment="1">
      <alignment horizontal="left" wrapText="1"/>
    </xf>
    <xf numFmtId="0" fontId="42" fillId="0" borderId="21" xfId="0" applyFont="1" applyBorder="1" applyAlignment="1">
      <alignment horizontal="left" wrapText="1"/>
    </xf>
    <xf numFmtId="49" fontId="39" fillId="0" borderId="18" xfId="0" applyNumberFormat="1" applyFont="1" applyBorder="1" applyAlignment="1" applyProtection="1">
      <alignment horizontal="center" vertical="center" wrapText="1"/>
    </xf>
    <xf numFmtId="0" fontId="43" fillId="0" borderId="26" xfId="0" applyFont="1" applyBorder="1" applyAlignment="1">
      <alignment horizontal="left" vertical="top" wrapText="1"/>
    </xf>
    <xf numFmtId="0" fontId="43" fillId="0" borderId="22" xfId="0" applyFont="1" applyBorder="1" applyAlignment="1">
      <alignment horizontal="left" vertical="top" wrapText="1"/>
    </xf>
    <xf numFmtId="0" fontId="14" fillId="0" borderId="20" xfId="0" applyFont="1" applyBorder="1" applyAlignment="1">
      <alignment horizontal="left" wrapText="1"/>
    </xf>
    <xf numFmtId="0" fontId="14" fillId="0" borderId="21" xfId="0" applyFont="1" applyBorder="1" applyAlignment="1">
      <alignment horizontal="left" wrapText="1"/>
    </xf>
    <xf numFmtId="0" fontId="43" fillId="0" borderId="22" xfId="0" applyFont="1" applyBorder="1" applyAlignment="1">
      <alignment horizontal="left" vertical="top" wrapText="1"/>
    </xf>
    <xf numFmtId="0" fontId="14" fillId="0" borderId="20" xfId="0" applyFont="1" applyBorder="1" applyAlignment="1">
      <alignment horizontal="center" wrapText="1"/>
    </xf>
    <xf numFmtId="2" fontId="14" fillId="0" borderId="21" xfId="0" applyNumberFormat="1" applyFont="1" applyBorder="1" applyAlignment="1" applyProtection="1">
      <alignment horizontal="center"/>
      <protection locked="0"/>
    </xf>
    <xf numFmtId="0" fontId="39" fillId="0" borderId="12" xfId="0" applyFont="1" applyBorder="1" applyAlignment="1" applyProtection="1">
      <alignment horizontal="center" vertical="top" wrapText="1"/>
      <protection locked="0"/>
    </xf>
    <xf numFmtId="49" fontId="14" fillId="0" borderId="8" xfId="0" applyNumberFormat="1" applyFont="1" applyBorder="1" applyAlignment="1" applyProtection="1">
      <alignment horizontal="left" vertical="top" wrapText="1"/>
      <protection locked="0"/>
    </xf>
    <xf numFmtId="49" fontId="43" fillId="0" borderId="20" xfId="0" applyNumberFormat="1" applyFont="1" applyBorder="1" applyAlignment="1" applyProtection="1">
      <alignment horizontal="left" vertical="top" wrapText="1"/>
      <protection locked="0"/>
    </xf>
    <xf numFmtId="49" fontId="43" fillId="0" borderId="21" xfId="0" applyNumberFormat="1" applyFont="1" applyBorder="1" applyAlignment="1" applyProtection="1">
      <alignment horizontal="left" vertical="top" wrapText="1"/>
      <protection locked="0"/>
    </xf>
    <xf numFmtId="49" fontId="14" fillId="0" borderId="8" xfId="0" applyNumberFormat="1" applyFont="1" applyBorder="1" applyAlignment="1" applyProtection="1">
      <alignment horizontal="center" vertical="top" wrapText="1"/>
      <protection locked="0"/>
    </xf>
    <xf numFmtId="49" fontId="14" fillId="0" borderId="20" xfId="0" applyNumberFormat="1" applyFont="1" applyBorder="1" applyAlignment="1" applyProtection="1">
      <alignment horizontal="center" wrapText="1"/>
      <protection locked="0"/>
    </xf>
    <xf numFmtId="49" fontId="14" fillId="0" borderId="21" xfId="0" applyNumberFormat="1" applyFont="1" applyBorder="1" applyAlignment="1" applyProtection="1">
      <alignment horizontal="center" wrapText="1"/>
      <protection locked="0"/>
    </xf>
    <xf numFmtId="4" fontId="14" fillId="0" borderId="20" xfId="0" quotePrefix="1" applyNumberFormat="1" applyFont="1" applyBorder="1" applyAlignment="1" applyProtection="1">
      <alignment horizontal="center"/>
      <protection locked="0"/>
    </xf>
    <xf numFmtId="0" fontId="14" fillId="0" borderId="20" xfId="0" applyNumberFormat="1" applyFont="1" applyBorder="1" applyAlignment="1" applyProtection="1">
      <alignment horizontal="center"/>
      <protection locked="0"/>
    </xf>
    <xf numFmtId="0" fontId="14" fillId="0" borderId="21" xfId="0" applyNumberFormat="1" applyFont="1" applyBorder="1" applyAlignment="1" applyProtection="1">
      <alignment horizontal="center"/>
      <protection locked="0"/>
    </xf>
    <xf numFmtId="0" fontId="43" fillId="0" borderId="8" xfId="0" applyFont="1" applyBorder="1" applyAlignment="1">
      <alignment horizontal="left" wrapText="1"/>
    </xf>
    <xf numFmtId="0" fontId="14" fillId="0" borderId="8" xfId="0" applyFont="1" applyBorder="1" applyAlignment="1"/>
    <xf numFmtId="0" fontId="14" fillId="0" borderId="8" xfId="0" applyFont="1" applyBorder="1" applyAlignment="1"/>
    <xf numFmtId="0" fontId="14" fillId="0" borderId="20" xfId="0" applyFont="1" applyBorder="1" applyAlignment="1"/>
    <xf numFmtId="0" fontId="14" fillId="0" borderId="8" xfId="0" applyFont="1" applyBorder="1" applyAlignment="1">
      <alignment horizontal="center"/>
    </xf>
    <xf numFmtId="0" fontId="14" fillId="0" borderId="20" xfId="0" applyFont="1" applyBorder="1" applyAlignment="1">
      <alignment horizontal="center"/>
    </xf>
    <xf numFmtId="164" fontId="14" fillId="0" borderId="20" xfId="0" applyNumberFormat="1" applyFont="1" applyBorder="1" applyAlignment="1">
      <alignment horizontal="center"/>
    </xf>
    <xf numFmtId="0" fontId="14" fillId="0" borderId="20" xfId="0" applyFont="1" applyBorder="1" applyAlignment="1"/>
    <xf numFmtId="0" fontId="43" fillId="0" borderId="20" xfId="0" applyFont="1" applyBorder="1" applyAlignment="1">
      <alignment horizontal="left" wrapText="1"/>
    </xf>
    <xf numFmtId="0" fontId="14" fillId="0" borderId="8" xfId="0" applyFont="1" applyFill="1" applyBorder="1" applyProtection="1"/>
    <xf numFmtId="164" fontId="14" fillId="0" borderId="20" xfId="0" applyNumberFormat="1" applyFont="1" applyBorder="1" applyAlignment="1">
      <alignment horizontal="center"/>
    </xf>
    <xf numFmtId="164" fontId="14" fillId="0" borderId="21" xfId="0" applyNumberFormat="1" applyFont="1" applyBorder="1" applyAlignment="1">
      <alignment horizontal="center"/>
    </xf>
    <xf numFmtId="0" fontId="14" fillId="0" borderId="20" xfId="0" applyFont="1" applyBorder="1" applyAlignment="1">
      <alignment horizontal="center"/>
    </xf>
    <xf numFmtId="1" fontId="14" fillId="0" borderId="20" xfId="0" applyNumberFormat="1" applyFont="1" applyBorder="1" applyAlignment="1">
      <alignment horizontal="center"/>
    </xf>
    <xf numFmtId="1" fontId="14" fillId="0" borderId="20" xfId="0" applyNumberFormat="1" applyFont="1" applyBorder="1" applyAlignment="1"/>
    <xf numFmtId="1" fontId="14" fillId="0" borderId="21" xfId="0" applyNumberFormat="1" applyFont="1" applyBorder="1" applyAlignment="1"/>
    <xf numFmtId="4" fontId="14" fillId="0" borderId="21" xfId="0" applyNumberFormat="1" applyFont="1" applyBorder="1" applyAlignment="1" applyProtection="1">
      <alignment horizontal="center"/>
      <protection locked="0"/>
    </xf>
    <xf numFmtId="0" fontId="14" fillId="0" borderId="21" xfId="0" applyFont="1" applyBorder="1" applyAlignment="1" applyProtection="1">
      <alignment horizontal="center"/>
      <protection locked="0"/>
    </xf>
    <xf numFmtId="1" fontId="14" fillId="0" borderId="20" xfId="0" applyNumberFormat="1" applyFont="1" applyBorder="1" applyAlignment="1" applyProtection="1">
      <alignment horizontal="center"/>
      <protection locked="0"/>
    </xf>
    <xf numFmtId="1" fontId="14" fillId="0" borderId="21" xfId="0" applyNumberFormat="1" applyFont="1" applyBorder="1" applyAlignment="1" applyProtection="1">
      <alignment horizontal="center"/>
      <protection locked="0"/>
    </xf>
    <xf numFmtId="49" fontId="39" fillId="0" borderId="19" xfId="0" applyNumberFormat="1" applyFont="1" applyBorder="1" applyAlignment="1" applyProtection="1">
      <alignment horizontal="center" vertical="center" wrapText="1"/>
    </xf>
    <xf numFmtId="0" fontId="14" fillId="0" borderId="22" xfId="0" applyFont="1" applyBorder="1" applyAlignment="1">
      <alignment horizontal="center"/>
    </xf>
    <xf numFmtId="0" fontId="14" fillId="0" borderId="22" xfId="0" applyFont="1" applyBorder="1" applyAlignment="1">
      <alignment horizontal="center"/>
    </xf>
    <xf numFmtId="2" fontId="14" fillId="0" borderId="8" xfId="0" applyNumberFormat="1" applyFont="1" applyBorder="1" applyAlignment="1">
      <alignment horizontal="center"/>
    </xf>
    <xf numFmtId="2" fontId="14" fillId="0" borderId="22" xfId="0" applyNumberFormat="1" applyFont="1" applyBorder="1" applyAlignment="1">
      <alignment horizontal="center"/>
    </xf>
    <xf numFmtId="0" fontId="14" fillId="0" borderId="8" xfId="0" applyNumberFormat="1" applyFont="1" applyBorder="1" applyAlignment="1">
      <alignment horizontal="center"/>
    </xf>
    <xf numFmtId="16" fontId="39" fillId="0" borderId="4" xfId="0" applyNumberFormat="1" applyFont="1" applyBorder="1" applyAlignment="1" applyProtection="1">
      <alignment horizontal="center" vertical="top" wrapText="1"/>
      <protection locked="0"/>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32"/>
  <sheetViews>
    <sheetView tabSelected="1" view="pageBreakPreview" topLeftCell="A253" zoomScale="60" workbookViewId="0">
      <selection activeCell="A204" sqref="A204"/>
    </sheetView>
  </sheetViews>
  <sheetFormatPr defaultRowHeight="16.5"/>
  <cols>
    <col min="1" max="1" width="7.28515625" style="1" customWidth="1"/>
    <col min="2" max="2" width="19.42578125" style="1" customWidth="1"/>
    <col min="3" max="3" width="0.140625" style="1" customWidth="1"/>
    <col min="4" max="4" width="27.7109375" style="1" customWidth="1"/>
    <col min="5" max="5" width="13.85546875" style="1" customWidth="1"/>
    <col min="6" max="6" width="14.28515625" style="1" customWidth="1"/>
    <col min="7" max="7" width="14.42578125" style="1" customWidth="1"/>
    <col min="8" max="8" width="14.140625" style="1" customWidth="1"/>
    <col min="9" max="9" width="13.28515625" style="1" customWidth="1"/>
    <col min="10" max="10" width="14" style="1" customWidth="1"/>
    <col min="11" max="11" width="13.140625" style="1" customWidth="1"/>
    <col min="12" max="12" width="14" style="1" customWidth="1"/>
    <col min="13" max="13" width="11" style="1" customWidth="1"/>
    <col min="14" max="14" width="13.5703125" style="1" customWidth="1"/>
    <col min="15" max="16384" width="9.140625" style="1"/>
  </cols>
  <sheetData>
    <row r="1" spans="1:15">
      <c r="K1" s="213" t="s">
        <v>0</v>
      </c>
      <c r="L1" s="213"/>
      <c r="M1" s="213"/>
      <c r="N1" s="2"/>
      <c r="O1" s="2"/>
    </row>
    <row r="2" spans="1:15" ht="16.7" customHeight="1">
      <c r="K2" s="3" t="s">
        <v>1</v>
      </c>
      <c r="L2" s="4"/>
      <c r="M2" s="2"/>
      <c r="N2" s="2"/>
      <c r="O2" s="2"/>
    </row>
    <row r="3" spans="1:15" ht="14.1" customHeight="1">
      <c r="K3" s="214" t="s">
        <v>2</v>
      </c>
      <c r="L3" s="214"/>
      <c r="M3" s="214"/>
      <c r="N3" s="2"/>
      <c r="O3" s="2"/>
    </row>
    <row r="4" spans="1:15">
      <c r="K4" s="5"/>
      <c r="L4" s="2"/>
      <c r="M4" s="2"/>
      <c r="N4" s="2"/>
      <c r="O4" s="2"/>
    </row>
    <row r="5" spans="1:15" ht="20.100000000000001" customHeight="1">
      <c r="K5" s="3"/>
      <c r="L5" s="2"/>
      <c r="M5" s="2"/>
      <c r="N5" s="2"/>
      <c r="O5" s="2"/>
    </row>
    <row r="6" spans="1:15" ht="27" customHeight="1">
      <c r="A6" s="60"/>
      <c r="B6" s="60"/>
      <c r="C6" s="60"/>
      <c r="D6" s="61"/>
      <c r="E6" s="61"/>
      <c r="F6" s="61"/>
      <c r="G6" s="61"/>
      <c r="H6" s="62" t="s">
        <v>3</v>
      </c>
      <c r="I6" s="61"/>
      <c r="J6" s="61"/>
      <c r="K6" s="63"/>
      <c r="L6" s="62"/>
      <c r="M6" s="60"/>
    </row>
    <row r="7" spans="1:15" ht="32.25" customHeight="1">
      <c r="A7" s="215" t="s">
        <v>4</v>
      </c>
      <c r="B7" s="215"/>
      <c r="C7" s="215"/>
      <c r="D7" s="215"/>
      <c r="E7" s="215"/>
      <c r="F7" s="215"/>
      <c r="G7" s="215"/>
      <c r="H7" s="215"/>
      <c r="I7" s="215"/>
      <c r="J7" s="215"/>
      <c r="K7" s="64" t="s">
        <v>5</v>
      </c>
      <c r="L7" s="65" t="s">
        <v>6</v>
      </c>
      <c r="M7" s="66" t="s">
        <v>162</v>
      </c>
    </row>
    <row r="8" spans="1:15" ht="21.95" customHeight="1">
      <c r="A8" s="37" t="s">
        <v>7</v>
      </c>
      <c r="B8" s="85">
        <v>3000000</v>
      </c>
      <c r="C8" s="18"/>
      <c r="D8" s="221" t="s">
        <v>73</v>
      </c>
      <c r="E8" s="221"/>
      <c r="F8" s="221"/>
      <c r="G8" s="221"/>
      <c r="H8" s="221"/>
      <c r="I8" s="221"/>
      <c r="J8" s="221"/>
      <c r="K8" s="221"/>
      <c r="L8" s="221"/>
      <c r="M8" s="221"/>
      <c r="N8" s="221"/>
    </row>
    <row r="9" spans="1:15" ht="19.899999999999999" customHeight="1">
      <c r="A9" s="21"/>
      <c r="B9" s="20" t="s">
        <v>8</v>
      </c>
      <c r="C9" s="19"/>
      <c r="D9" s="216" t="s">
        <v>9</v>
      </c>
      <c r="E9" s="216"/>
      <c r="F9" s="216"/>
      <c r="G9" s="216"/>
      <c r="H9" s="216"/>
      <c r="I9" s="216"/>
      <c r="J9" s="216"/>
      <c r="K9" s="216"/>
      <c r="L9" s="216"/>
      <c r="M9" s="216"/>
      <c r="N9" s="216"/>
    </row>
    <row r="10" spans="1:15" ht="20.65" customHeight="1">
      <c r="A10" s="21" t="s">
        <v>10</v>
      </c>
      <c r="B10" s="84">
        <v>310000</v>
      </c>
      <c r="C10" s="7"/>
      <c r="D10" s="241" t="s">
        <v>73</v>
      </c>
      <c r="E10" s="241"/>
      <c r="F10" s="241"/>
      <c r="G10" s="241"/>
      <c r="H10" s="34"/>
      <c r="I10" s="34"/>
      <c r="J10" s="34"/>
      <c r="K10" s="35"/>
      <c r="L10" s="35"/>
      <c r="M10" s="35"/>
      <c r="N10" s="36"/>
    </row>
    <row r="11" spans="1:15" ht="28.9" customHeight="1">
      <c r="A11" s="21"/>
      <c r="B11" s="6" t="s">
        <v>8</v>
      </c>
      <c r="C11" s="6"/>
      <c r="D11" s="216" t="s">
        <v>11</v>
      </c>
      <c r="E11" s="216"/>
      <c r="F11" s="216"/>
      <c r="G11" s="216"/>
      <c r="H11" s="216"/>
      <c r="I11" s="216"/>
      <c r="J11" s="216"/>
      <c r="K11" s="216"/>
      <c r="L11" s="216"/>
      <c r="M11" s="216"/>
      <c r="N11" s="216"/>
    </row>
    <row r="12" spans="1:15" ht="28.5" customHeight="1">
      <c r="A12" s="21" t="s">
        <v>12</v>
      </c>
      <c r="B12" s="84">
        <v>318600</v>
      </c>
      <c r="C12" s="217" t="s">
        <v>127</v>
      </c>
      <c r="D12" s="217"/>
      <c r="E12" s="219" t="s">
        <v>74</v>
      </c>
      <c r="F12" s="219"/>
      <c r="G12" s="219"/>
      <c r="H12" s="219"/>
      <c r="I12" s="219"/>
      <c r="J12" s="219"/>
      <c r="K12" s="219"/>
      <c r="L12" s="219"/>
      <c r="M12" s="219"/>
      <c r="N12" s="219"/>
    </row>
    <row r="13" spans="1:15" ht="20.65" customHeight="1">
      <c r="A13" s="21"/>
      <c r="B13" s="6" t="s">
        <v>8</v>
      </c>
      <c r="C13" s="218" t="s">
        <v>13</v>
      </c>
      <c r="D13" s="218"/>
      <c r="E13" s="216" t="s">
        <v>14</v>
      </c>
      <c r="F13" s="216"/>
      <c r="G13" s="216"/>
      <c r="H13" s="216"/>
      <c r="I13" s="216"/>
      <c r="J13" s="216"/>
      <c r="K13" s="216"/>
      <c r="L13" s="216"/>
      <c r="M13" s="216"/>
      <c r="N13" s="216"/>
    </row>
    <row r="14" spans="1:15" ht="27.75" customHeight="1">
      <c r="A14" s="38" t="s">
        <v>15</v>
      </c>
      <c r="B14" s="239" t="s">
        <v>16</v>
      </c>
      <c r="C14" s="239"/>
      <c r="D14" s="239"/>
      <c r="E14" s="239"/>
      <c r="F14" s="239"/>
      <c r="G14" s="239"/>
      <c r="H14" s="239"/>
      <c r="I14" s="239"/>
      <c r="J14" s="8"/>
      <c r="K14" s="8"/>
      <c r="L14" s="8"/>
    </row>
    <row r="15" spans="1:15">
      <c r="A15" s="6"/>
      <c r="B15" s="6"/>
      <c r="C15" s="6"/>
      <c r="D15" s="204"/>
      <c r="E15" s="204"/>
      <c r="F15" s="220"/>
      <c r="G15" s="220"/>
      <c r="H15" s="220"/>
      <c r="I15" s="220"/>
      <c r="J15" s="204"/>
      <c r="K15" s="204"/>
      <c r="L15" s="9" t="s">
        <v>17</v>
      </c>
    </row>
    <row r="16" spans="1:15" ht="30.95" customHeight="1">
      <c r="A16" s="236" t="s">
        <v>18</v>
      </c>
      <c r="B16" s="236"/>
      <c r="C16" s="236"/>
      <c r="D16" s="236"/>
      <c r="E16" s="236"/>
      <c r="F16" s="231" t="s">
        <v>68</v>
      </c>
      <c r="G16" s="232"/>
      <c r="H16" s="232"/>
      <c r="I16" s="232"/>
      <c r="J16" s="236" t="s">
        <v>19</v>
      </c>
      <c r="K16" s="236"/>
      <c r="L16" s="236"/>
      <c r="M16" s="236"/>
    </row>
    <row r="17" spans="1:13" ht="45" customHeight="1">
      <c r="A17" s="237" t="s">
        <v>20</v>
      </c>
      <c r="B17" s="237"/>
      <c r="C17" s="237" t="s">
        <v>21</v>
      </c>
      <c r="D17" s="237"/>
      <c r="E17" s="22" t="s">
        <v>22</v>
      </c>
      <c r="F17" s="233" t="s">
        <v>20</v>
      </c>
      <c r="G17" s="234"/>
      <c r="H17" s="10" t="s">
        <v>21</v>
      </c>
      <c r="I17" s="10" t="s">
        <v>22</v>
      </c>
      <c r="J17" s="23" t="s">
        <v>20</v>
      </c>
      <c r="K17" s="237" t="s">
        <v>21</v>
      </c>
      <c r="L17" s="237"/>
      <c r="M17" s="24" t="s">
        <v>22</v>
      </c>
    </row>
    <row r="18" spans="1:13" ht="13.5" customHeight="1">
      <c r="A18" s="226">
        <v>1</v>
      </c>
      <c r="B18" s="227"/>
      <c r="C18" s="226">
        <v>2</v>
      </c>
      <c r="D18" s="227"/>
      <c r="E18" s="54">
        <v>3</v>
      </c>
      <c r="F18" s="228">
        <v>4</v>
      </c>
      <c r="G18" s="228"/>
      <c r="H18" s="55">
        <v>5</v>
      </c>
      <c r="I18" s="56">
        <v>6</v>
      </c>
      <c r="J18" s="57">
        <v>7</v>
      </c>
      <c r="K18" s="226">
        <v>8</v>
      </c>
      <c r="L18" s="227"/>
      <c r="M18" s="58">
        <v>9</v>
      </c>
    </row>
    <row r="19" spans="1:13" ht="23.25" customHeight="1">
      <c r="A19" s="240">
        <v>4316.2</v>
      </c>
      <c r="B19" s="240"/>
      <c r="C19" s="240">
        <v>3737.7</v>
      </c>
      <c r="D19" s="240"/>
      <c r="E19" s="89">
        <f>SUM(A19:D19)</f>
        <v>8053.9</v>
      </c>
      <c r="F19" s="235">
        <v>3508.8</v>
      </c>
      <c r="G19" s="235"/>
      <c r="H19" s="90">
        <v>3498.9</v>
      </c>
      <c r="I19" s="91">
        <f>SUM(F19:H19)</f>
        <v>7007.7000000000007</v>
      </c>
      <c r="J19" s="92">
        <f>F19-A19</f>
        <v>-807.39999999999964</v>
      </c>
      <c r="K19" s="238">
        <f>H19-C19</f>
        <v>-238.79999999999973</v>
      </c>
      <c r="L19" s="238"/>
      <c r="M19" s="93">
        <f>SUM(J19:L19)</f>
        <v>-1046.1999999999994</v>
      </c>
    </row>
    <row r="20" spans="1:13" ht="35.25" customHeight="1">
      <c r="A20" s="38" t="s">
        <v>23</v>
      </c>
      <c r="B20" s="230" t="s">
        <v>24</v>
      </c>
      <c r="C20" s="230"/>
      <c r="D20" s="230"/>
      <c r="E20" s="230"/>
      <c r="F20" s="230"/>
      <c r="G20" s="230"/>
      <c r="H20" s="230"/>
      <c r="I20" s="230"/>
      <c r="J20" s="230"/>
      <c r="K20" s="8"/>
      <c r="L20" s="8"/>
      <c r="M20" s="8"/>
    </row>
    <row r="21" spans="1:13" ht="21" customHeight="1">
      <c r="A21" s="202"/>
      <c r="B21" s="202"/>
      <c r="C21" s="202"/>
      <c r="D21" s="202"/>
      <c r="E21" s="202"/>
      <c r="F21" s="202"/>
      <c r="G21" s="202"/>
      <c r="H21" s="202"/>
      <c r="I21" s="202"/>
      <c r="J21" s="202"/>
      <c r="K21" s="202"/>
      <c r="L21" s="202"/>
      <c r="M21" s="9" t="s">
        <v>17</v>
      </c>
    </row>
    <row r="22" spans="1:13" ht="55.5" customHeight="1">
      <c r="A22" s="203" t="s">
        <v>25</v>
      </c>
      <c r="B22" s="203" t="s">
        <v>26</v>
      </c>
      <c r="C22" s="203" t="s">
        <v>27</v>
      </c>
      <c r="D22" s="203" t="s">
        <v>69</v>
      </c>
      <c r="E22" s="203" t="s">
        <v>28</v>
      </c>
      <c r="F22" s="203"/>
      <c r="G22" s="203"/>
      <c r="H22" s="203" t="s">
        <v>29</v>
      </c>
      <c r="I22" s="203"/>
      <c r="J22" s="203"/>
      <c r="K22" s="203" t="s">
        <v>19</v>
      </c>
      <c r="L22" s="203"/>
      <c r="M22" s="203"/>
    </row>
    <row r="23" spans="1:13" ht="62.25" customHeight="1">
      <c r="A23" s="203"/>
      <c r="B23" s="203"/>
      <c r="C23" s="203"/>
      <c r="D23" s="203"/>
      <c r="E23" s="10" t="s">
        <v>20</v>
      </c>
      <c r="F23" s="10" t="s">
        <v>21</v>
      </c>
      <c r="G23" s="10" t="s">
        <v>22</v>
      </c>
      <c r="H23" s="10" t="s">
        <v>20</v>
      </c>
      <c r="I23" s="10" t="s">
        <v>21</v>
      </c>
      <c r="J23" s="10" t="s">
        <v>22</v>
      </c>
      <c r="K23" s="10" t="s">
        <v>20</v>
      </c>
      <c r="L23" s="10" t="s">
        <v>21</v>
      </c>
      <c r="M23" s="10" t="s">
        <v>22</v>
      </c>
    </row>
    <row r="24" spans="1:13" ht="115.5" customHeight="1">
      <c r="A24" s="67">
        <v>1</v>
      </c>
      <c r="B24" s="86" t="s">
        <v>75</v>
      </c>
      <c r="C24" s="67"/>
      <c r="D24" s="100" t="s">
        <v>128</v>
      </c>
      <c r="E24" s="88">
        <v>150</v>
      </c>
      <c r="F24" s="88">
        <v>0</v>
      </c>
      <c r="G24" s="88">
        <f>E24+F24</f>
        <v>150</v>
      </c>
      <c r="H24" s="78">
        <v>103.5</v>
      </c>
      <c r="I24" s="88">
        <v>0</v>
      </c>
      <c r="J24" s="88">
        <f>H24+I24</f>
        <v>103.5</v>
      </c>
      <c r="K24" s="88">
        <f t="shared" ref="K24:K29" si="0">H24-E24</f>
        <v>-46.5</v>
      </c>
      <c r="L24" s="88">
        <f t="shared" ref="L24:L31" si="1">F24-I24</f>
        <v>0</v>
      </c>
      <c r="M24" s="88">
        <f>K24+L24</f>
        <v>-46.5</v>
      </c>
    </row>
    <row r="25" spans="1:13" ht="61.5" customHeight="1">
      <c r="A25" s="138">
        <v>2</v>
      </c>
      <c r="B25" s="96" t="s">
        <v>75</v>
      </c>
      <c r="C25" s="138">
        <v>250404</v>
      </c>
      <c r="D25" s="243" t="s">
        <v>283</v>
      </c>
      <c r="E25" s="244">
        <v>32</v>
      </c>
      <c r="F25" s="244">
        <v>0</v>
      </c>
      <c r="G25" s="244">
        <f t="shared" ref="G25:G38" si="2">E25+F25</f>
        <v>32</v>
      </c>
      <c r="H25" s="245">
        <v>24.1</v>
      </c>
      <c r="I25" s="244">
        <v>0</v>
      </c>
      <c r="J25" s="244">
        <f t="shared" ref="J25:J38" si="3">H25+I25</f>
        <v>24.1</v>
      </c>
      <c r="K25" s="244">
        <f t="shared" si="0"/>
        <v>-7.8999999999999986</v>
      </c>
      <c r="L25" s="244">
        <f t="shared" si="1"/>
        <v>0</v>
      </c>
      <c r="M25" s="244">
        <f t="shared" ref="M25:M38" si="4">K25+L25</f>
        <v>-7.8999999999999986</v>
      </c>
    </row>
    <row r="26" spans="1:13" ht="132" customHeight="1">
      <c r="A26" s="138">
        <v>3</v>
      </c>
      <c r="B26" s="96" t="s">
        <v>75</v>
      </c>
      <c r="C26" s="138">
        <v>250404</v>
      </c>
      <c r="D26" s="243" t="s">
        <v>284</v>
      </c>
      <c r="E26" s="244">
        <v>340</v>
      </c>
      <c r="F26" s="244">
        <v>0</v>
      </c>
      <c r="G26" s="244">
        <f t="shared" si="2"/>
        <v>340</v>
      </c>
      <c r="H26" s="245">
        <v>331.8</v>
      </c>
      <c r="I26" s="244">
        <v>0</v>
      </c>
      <c r="J26" s="244">
        <f t="shared" si="3"/>
        <v>331.8</v>
      </c>
      <c r="K26" s="244">
        <f t="shared" si="0"/>
        <v>-8.1999999999999886</v>
      </c>
      <c r="L26" s="244">
        <f t="shared" si="1"/>
        <v>0</v>
      </c>
      <c r="M26" s="244">
        <f t="shared" si="4"/>
        <v>-8.1999999999999886</v>
      </c>
    </row>
    <row r="27" spans="1:13" ht="75" customHeight="1">
      <c r="A27" s="105">
        <v>4</v>
      </c>
      <c r="B27" s="106" t="s">
        <v>75</v>
      </c>
      <c r="C27" s="105">
        <v>250404</v>
      </c>
      <c r="D27" s="107" t="s">
        <v>285</v>
      </c>
      <c r="E27" s="108">
        <v>651</v>
      </c>
      <c r="F27" s="108">
        <v>0</v>
      </c>
      <c r="G27" s="108">
        <f t="shared" si="2"/>
        <v>651</v>
      </c>
      <c r="H27" s="110">
        <v>541.1</v>
      </c>
      <c r="I27" s="108">
        <v>0</v>
      </c>
      <c r="J27" s="108">
        <f t="shared" si="3"/>
        <v>541.1</v>
      </c>
      <c r="K27" s="108">
        <f t="shared" si="0"/>
        <v>-109.89999999999998</v>
      </c>
      <c r="L27" s="108">
        <f t="shared" si="1"/>
        <v>0</v>
      </c>
      <c r="M27" s="108">
        <f t="shared" si="4"/>
        <v>-109.89999999999998</v>
      </c>
    </row>
    <row r="28" spans="1:13" ht="111.75" customHeight="1">
      <c r="A28" s="67">
        <v>5</v>
      </c>
      <c r="B28" s="86" t="s">
        <v>75</v>
      </c>
      <c r="C28" s="67">
        <v>250404</v>
      </c>
      <c r="D28" s="87" t="s">
        <v>142</v>
      </c>
      <c r="E28" s="88">
        <v>130</v>
      </c>
      <c r="F28" s="88">
        <v>0</v>
      </c>
      <c r="G28" s="88">
        <f t="shared" si="2"/>
        <v>130</v>
      </c>
      <c r="H28" s="111">
        <v>123.2</v>
      </c>
      <c r="I28" s="88">
        <v>0</v>
      </c>
      <c r="J28" s="88">
        <f t="shared" si="3"/>
        <v>123.2</v>
      </c>
      <c r="K28" s="88">
        <f t="shared" si="0"/>
        <v>-6.7999999999999972</v>
      </c>
      <c r="L28" s="88">
        <f t="shared" si="1"/>
        <v>0</v>
      </c>
      <c r="M28" s="88">
        <f t="shared" si="4"/>
        <v>-6.7999999999999972</v>
      </c>
    </row>
    <row r="29" spans="1:13" ht="42.75" customHeight="1">
      <c r="A29" s="67">
        <v>6</v>
      </c>
      <c r="B29" s="86" t="s">
        <v>75</v>
      </c>
      <c r="C29" s="67">
        <v>250404</v>
      </c>
      <c r="D29" s="87" t="s">
        <v>143</v>
      </c>
      <c r="E29" s="88">
        <v>85</v>
      </c>
      <c r="F29" s="88">
        <v>0</v>
      </c>
      <c r="G29" s="88">
        <f t="shared" si="2"/>
        <v>85</v>
      </c>
      <c r="H29" s="111">
        <v>50</v>
      </c>
      <c r="I29" s="88">
        <v>0</v>
      </c>
      <c r="J29" s="88">
        <f t="shared" si="3"/>
        <v>50</v>
      </c>
      <c r="K29" s="88">
        <f t="shared" si="0"/>
        <v>-35</v>
      </c>
      <c r="L29" s="88">
        <f t="shared" si="1"/>
        <v>0</v>
      </c>
      <c r="M29" s="88">
        <f t="shared" si="4"/>
        <v>-35</v>
      </c>
    </row>
    <row r="30" spans="1:13" ht="33.75" customHeight="1">
      <c r="A30" s="67">
        <v>7</v>
      </c>
      <c r="B30" s="86" t="s">
        <v>75</v>
      </c>
      <c r="C30" s="67">
        <v>250404</v>
      </c>
      <c r="D30" s="87" t="s">
        <v>286</v>
      </c>
      <c r="E30" s="88">
        <v>81</v>
      </c>
      <c r="F30" s="88">
        <v>0</v>
      </c>
      <c r="G30" s="88">
        <f t="shared" si="2"/>
        <v>81</v>
      </c>
      <c r="H30" s="111">
        <v>81</v>
      </c>
      <c r="I30" s="88">
        <v>0</v>
      </c>
      <c r="J30" s="88">
        <f t="shared" si="3"/>
        <v>81</v>
      </c>
      <c r="K30" s="88">
        <f t="shared" ref="K30" si="5">E30-H30</f>
        <v>0</v>
      </c>
      <c r="L30" s="88">
        <f t="shared" si="1"/>
        <v>0</v>
      </c>
      <c r="M30" s="88">
        <f t="shared" si="4"/>
        <v>0</v>
      </c>
    </row>
    <row r="31" spans="1:13" ht="50.25" customHeight="1">
      <c r="A31" s="67">
        <v>8</v>
      </c>
      <c r="B31" s="86" t="s">
        <v>75</v>
      </c>
      <c r="C31" s="67">
        <v>250404</v>
      </c>
      <c r="D31" s="87" t="s">
        <v>287</v>
      </c>
      <c r="E31" s="88">
        <v>46.6</v>
      </c>
      <c r="F31" s="88">
        <v>0</v>
      </c>
      <c r="G31" s="88">
        <f t="shared" si="2"/>
        <v>46.6</v>
      </c>
      <c r="H31" s="111">
        <v>0</v>
      </c>
      <c r="I31" s="88">
        <v>0</v>
      </c>
      <c r="J31" s="88">
        <f t="shared" si="3"/>
        <v>0</v>
      </c>
      <c r="K31" s="88">
        <f>H31-E31</f>
        <v>-46.6</v>
      </c>
      <c r="L31" s="88">
        <f t="shared" si="1"/>
        <v>0</v>
      </c>
      <c r="M31" s="88">
        <f t="shared" si="4"/>
        <v>-46.6</v>
      </c>
    </row>
    <row r="32" spans="1:13" ht="92.25" customHeight="1">
      <c r="A32" s="67">
        <v>9</v>
      </c>
      <c r="B32" s="86" t="s">
        <v>75</v>
      </c>
      <c r="C32" s="67">
        <v>250404</v>
      </c>
      <c r="D32" s="87" t="s">
        <v>202</v>
      </c>
      <c r="E32" s="88">
        <v>580.6</v>
      </c>
      <c r="F32" s="88">
        <v>1231.2</v>
      </c>
      <c r="G32" s="88">
        <f t="shared" si="2"/>
        <v>1811.8000000000002</v>
      </c>
      <c r="H32" s="111">
        <v>525.70000000000005</v>
      </c>
      <c r="I32" s="88">
        <v>1141</v>
      </c>
      <c r="J32" s="88">
        <f t="shared" si="3"/>
        <v>1666.7</v>
      </c>
      <c r="K32" s="88">
        <f>H32-E32</f>
        <v>-54.899999999999977</v>
      </c>
      <c r="L32" s="88">
        <f>I32-F32</f>
        <v>-90.200000000000045</v>
      </c>
      <c r="M32" s="88">
        <f t="shared" si="4"/>
        <v>-145.10000000000002</v>
      </c>
    </row>
    <row r="33" spans="1:13" ht="92.25" customHeight="1">
      <c r="A33" s="67">
        <v>10</v>
      </c>
      <c r="B33" s="86" t="s">
        <v>75</v>
      </c>
      <c r="C33" s="67"/>
      <c r="D33" s="101" t="s">
        <v>288</v>
      </c>
      <c r="E33" s="88">
        <v>0</v>
      </c>
      <c r="F33" s="88">
        <v>96</v>
      </c>
      <c r="G33" s="88">
        <f t="shared" si="2"/>
        <v>96</v>
      </c>
      <c r="H33" s="111">
        <v>0</v>
      </c>
      <c r="I33" s="88">
        <v>96</v>
      </c>
      <c r="J33" s="88">
        <f t="shared" si="3"/>
        <v>96</v>
      </c>
      <c r="K33" s="88">
        <v>0</v>
      </c>
      <c r="L33" s="88">
        <f>F33-I33</f>
        <v>0</v>
      </c>
      <c r="M33" s="88">
        <f t="shared" si="4"/>
        <v>0</v>
      </c>
    </row>
    <row r="34" spans="1:13" ht="78.75" customHeight="1">
      <c r="A34" s="67">
        <v>11</v>
      </c>
      <c r="B34" s="86" t="s">
        <v>75</v>
      </c>
      <c r="C34" s="26"/>
      <c r="D34" s="101" t="s">
        <v>289</v>
      </c>
      <c r="E34" s="88">
        <v>1805.3</v>
      </c>
      <c r="F34" s="88">
        <v>2410.5</v>
      </c>
      <c r="G34" s="88">
        <f t="shared" si="2"/>
        <v>4215.8</v>
      </c>
      <c r="H34" s="111">
        <v>1467.4</v>
      </c>
      <c r="I34" s="88">
        <v>2261.9</v>
      </c>
      <c r="J34" s="88">
        <f t="shared" si="3"/>
        <v>3729.3</v>
      </c>
      <c r="K34" s="88">
        <f>H34-E34</f>
        <v>-337.89999999999986</v>
      </c>
      <c r="L34" s="88">
        <f>I34-F34</f>
        <v>-148.59999999999991</v>
      </c>
      <c r="M34" s="88">
        <f t="shared" si="4"/>
        <v>-486.49999999999977</v>
      </c>
    </row>
    <row r="35" spans="1:13" ht="33" customHeight="1">
      <c r="A35" s="25">
        <v>12</v>
      </c>
      <c r="B35" s="86" t="s">
        <v>75</v>
      </c>
      <c r="C35" s="25">
        <v>250404</v>
      </c>
      <c r="D35" s="101" t="s">
        <v>290</v>
      </c>
      <c r="E35" s="95">
        <v>262</v>
      </c>
      <c r="F35" s="95">
        <v>0</v>
      </c>
      <c r="G35" s="88">
        <f t="shared" si="2"/>
        <v>262</v>
      </c>
      <c r="H35" s="112">
        <v>202.2</v>
      </c>
      <c r="I35" s="95">
        <v>0</v>
      </c>
      <c r="J35" s="88">
        <f t="shared" si="3"/>
        <v>202.2</v>
      </c>
      <c r="K35" s="88">
        <f>H35-E35</f>
        <v>-59.800000000000011</v>
      </c>
      <c r="L35" s="88">
        <f t="shared" ref="L35:L38" si="6">I35-F35</f>
        <v>0</v>
      </c>
      <c r="M35" s="88">
        <f t="shared" si="4"/>
        <v>-59.800000000000011</v>
      </c>
    </row>
    <row r="36" spans="1:13" ht="49.5" customHeight="1">
      <c r="A36" s="26">
        <v>13</v>
      </c>
      <c r="B36" s="86" t="s">
        <v>75</v>
      </c>
      <c r="C36" s="26"/>
      <c r="D36" s="101" t="s">
        <v>229</v>
      </c>
      <c r="E36" s="94">
        <v>26</v>
      </c>
      <c r="F36" s="94">
        <v>0</v>
      </c>
      <c r="G36" s="88">
        <f t="shared" si="2"/>
        <v>26</v>
      </c>
      <c r="H36" s="113">
        <v>12.1</v>
      </c>
      <c r="I36" s="94">
        <v>0</v>
      </c>
      <c r="J36" s="88">
        <f t="shared" si="3"/>
        <v>12.1</v>
      </c>
      <c r="K36" s="88">
        <f>H36-E36</f>
        <v>-13.9</v>
      </c>
      <c r="L36" s="88">
        <f t="shared" si="6"/>
        <v>0</v>
      </c>
      <c r="M36" s="88">
        <f t="shared" si="4"/>
        <v>-13.9</v>
      </c>
    </row>
    <row r="37" spans="1:13" ht="49.5" customHeight="1">
      <c r="A37" s="26">
        <v>14</v>
      </c>
      <c r="B37" s="86" t="s">
        <v>75</v>
      </c>
      <c r="C37" s="26"/>
      <c r="D37" s="101" t="s">
        <v>234</v>
      </c>
      <c r="E37" s="94">
        <v>80</v>
      </c>
      <c r="F37" s="94">
        <v>0</v>
      </c>
      <c r="G37" s="88">
        <f t="shared" si="2"/>
        <v>80</v>
      </c>
      <c r="H37" s="113">
        <v>0</v>
      </c>
      <c r="I37" s="94">
        <v>0</v>
      </c>
      <c r="J37" s="88">
        <f t="shared" si="3"/>
        <v>0</v>
      </c>
      <c r="K37" s="88">
        <f>H37-E37</f>
        <v>-80</v>
      </c>
      <c r="L37" s="88">
        <f t="shared" si="6"/>
        <v>0</v>
      </c>
      <c r="M37" s="88">
        <f t="shared" si="4"/>
        <v>-80</v>
      </c>
    </row>
    <row r="38" spans="1:13" ht="84" customHeight="1">
      <c r="A38" s="26">
        <v>15</v>
      </c>
      <c r="B38" s="86" t="s">
        <v>75</v>
      </c>
      <c r="C38" s="26"/>
      <c r="D38" s="101" t="s">
        <v>291</v>
      </c>
      <c r="E38" s="94">
        <v>46.7</v>
      </c>
      <c r="F38" s="94">
        <v>0</v>
      </c>
      <c r="G38" s="88">
        <f t="shared" si="2"/>
        <v>46.7</v>
      </c>
      <c r="H38" s="114">
        <v>46.7</v>
      </c>
      <c r="I38" s="109">
        <v>0</v>
      </c>
      <c r="J38" s="88">
        <f t="shared" si="3"/>
        <v>46.7</v>
      </c>
      <c r="K38" s="88">
        <f t="shared" ref="K38" si="7">E38-H38</f>
        <v>0</v>
      </c>
      <c r="L38" s="88">
        <f t="shared" si="6"/>
        <v>0</v>
      </c>
      <c r="M38" s="88">
        <f t="shared" si="4"/>
        <v>0</v>
      </c>
    </row>
    <row r="39" spans="1:13" ht="33.75" customHeight="1">
      <c r="A39" s="26"/>
      <c r="B39" s="96"/>
      <c r="C39" s="26"/>
      <c r="D39" s="27" t="s">
        <v>35</v>
      </c>
      <c r="E39" s="94">
        <f>SUM(E24:E38)</f>
        <v>4316.2</v>
      </c>
      <c r="F39" s="94">
        <f t="shared" ref="F39:M39" si="8">SUM(F24:F38)</f>
        <v>3737.7</v>
      </c>
      <c r="G39" s="94">
        <f t="shared" si="8"/>
        <v>8053.9000000000005</v>
      </c>
      <c r="H39" s="94">
        <f t="shared" si="8"/>
        <v>3508.7999999999997</v>
      </c>
      <c r="I39" s="94">
        <f t="shared" si="8"/>
        <v>3498.9</v>
      </c>
      <c r="J39" s="94">
        <f t="shared" si="8"/>
        <v>7007.7000000000007</v>
      </c>
      <c r="K39" s="94">
        <f>SUM(K24:K38)</f>
        <v>-807.39999999999975</v>
      </c>
      <c r="L39" s="94">
        <f t="shared" si="8"/>
        <v>-238.79999999999995</v>
      </c>
      <c r="M39" s="94">
        <f t="shared" si="8"/>
        <v>-1046.1999999999998</v>
      </c>
    </row>
    <row r="40" spans="1:13" ht="19.350000000000001" customHeight="1">
      <c r="A40" s="229"/>
      <c r="B40" s="229"/>
      <c r="C40" s="229"/>
      <c r="D40" s="229"/>
      <c r="E40" s="229"/>
      <c r="F40" s="229"/>
      <c r="G40" s="229"/>
      <c r="H40" s="229"/>
      <c r="I40" s="229"/>
      <c r="J40" s="229"/>
      <c r="K40" s="229"/>
      <c r="L40" s="229"/>
      <c r="M40" s="229"/>
    </row>
    <row r="41" spans="1:13" ht="33" customHeight="1">
      <c r="A41" s="32" t="s">
        <v>30</v>
      </c>
      <c r="B41" s="28" t="s">
        <v>31</v>
      </c>
      <c r="C41" s="29"/>
      <c r="D41" s="30"/>
      <c r="E41" s="31"/>
      <c r="F41" s="31"/>
      <c r="G41" s="31"/>
      <c r="H41" s="31"/>
      <c r="I41" s="8"/>
      <c r="J41" s="8"/>
      <c r="K41" s="8"/>
      <c r="L41" s="8"/>
      <c r="M41" s="8"/>
    </row>
    <row r="42" spans="1:13" ht="14.25" customHeight="1">
      <c r="A42" s="204"/>
      <c r="B42" s="204"/>
      <c r="C42" s="204"/>
      <c r="D42" s="204"/>
      <c r="E42" s="204"/>
      <c r="F42" s="204"/>
      <c r="G42" s="204"/>
      <c r="H42" s="204"/>
      <c r="I42" s="204"/>
      <c r="J42" s="204"/>
      <c r="K42" s="204"/>
      <c r="L42" s="204"/>
      <c r="M42" s="11" t="s">
        <v>17</v>
      </c>
    </row>
    <row r="43" spans="1:13" ht="48.75" customHeight="1">
      <c r="A43" s="222" t="s">
        <v>32</v>
      </c>
      <c r="B43" s="222"/>
      <c r="C43" s="222"/>
      <c r="D43" s="222"/>
      <c r="E43" s="205" t="s">
        <v>28</v>
      </c>
      <c r="F43" s="206"/>
      <c r="G43" s="206"/>
      <c r="H43" s="206" t="s">
        <v>33</v>
      </c>
      <c r="I43" s="206"/>
      <c r="J43" s="206"/>
      <c r="K43" s="206" t="s">
        <v>19</v>
      </c>
      <c r="L43" s="206"/>
      <c r="M43" s="206"/>
    </row>
    <row r="44" spans="1:13" ht="51" customHeight="1">
      <c r="A44" s="222"/>
      <c r="B44" s="222"/>
      <c r="C44" s="222"/>
      <c r="D44" s="222"/>
      <c r="E44" s="33" t="s">
        <v>20</v>
      </c>
      <c r="F44" s="12" t="s">
        <v>21</v>
      </c>
      <c r="G44" s="12" t="s">
        <v>22</v>
      </c>
      <c r="H44" s="12" t="s">
        <v>20</v>
      </c>
      <c r="I44" s="12" t="s">
        <v>21</v>
      </c>
      <c r="J44" s="12" t="s">
        <v>22</v>
      </c>
      <c r="K44" s="12" t="s">
        <v>20</v>
      </c>
      <c r="L44" s="12" t="s">
        <v>21</v>
      </c>
      <c r="M44" s="12" t="s">
        <v>22</v>
      </c>
    </row>
    <row r="45" spans="1:13" ht="13.5" customHeight="1">
      <c r="A45" s="223">
        <v>1</v>
      </c>
      <c r="B45" s="224"/>
      <c r="C45" s="224"/>
      <c r="D45" s="225"/>
      <c r="E45" s="52">
        <v>2</v>
      </c>
      <c r="F45" s="53">
        <v>3</v>
      </c>
      <c r="G45" s="53">
        <v>4</v>
      </c>
      <c r="H45" s="53">
        <v>5</v>
      </c>
      <c r="I45" s="53">
        <v>6</v>
      </c>
      <c r="J45" s="53">
        <v>7</v>
      </c>
      <c r="K45" s="53">
        <v>8</v>
      </c>
      <c r="L45" s="53">
        <v>9</v>
      </c>
      <c r="M45" s="53">
        <v>10</v>
      </c>
    </row>
    <row r="46" spans="1:13" ht="108" customHeight="1">
      <c r="A46" s="212" t="s">
        <v>163</v>
      </c>
      <c r="B46" s="212"/>
      <c r="C46" s="212"/>
      <c r="D46" s="212"/>
      <c r="E46" s="90">
        <v>150</v>
      </c>
      <c r="F46" s="97">
        <v>0</v>
      </c>
      <c r="G46" s="91">
        <f>E46+F46</f>
        <v>150</v>
      </c>
      <c r="H46" s="91">
        <v>103.5</v>
      </c>
      <c r="I46" s="97">
        <v>0</v>
      </c>
      <c r="J46" s="91">
        <f>H46+I46</f>
        <v>103.5</v>
      </c>
      <c r="K46" s="88">
        <f>H46-E46</f>
        <v>-46.5</v>
      </c>
      <c r="L46" s="88">
        <f>I46-F46</f>
        <v>0</v>
      </c>
      <c r="M46" s="88">
        <f t="shared" ref="M46:M60" si="9">SUM(K46:L46)</f>
        <v>-46.5</v>
      </c>
    </row>
    <row r="47" spans="1:13" ht="61.5" customHeight="1">
      <c r="A47" s="158" t="s">
        <v>164</v>
      </c>
      <c r="B47" s="159"/>
      <c r="C47" s="159"/>
      <c r="D47" s="160"/>
      <c r="E47" s="90">
        <v>32</v>
      </c>
      <c r="F47" s="97">
        <v>0</v>
      </c>
      <c r="G47" s="91">
        <f>E47+F47</f>
        <v>32</v>
      </c>
      <c r="H47" s="91">
        <v>24.1</v>
      </c>
      <c r="I47" s="97">
        <v>0</v>
      </c>
      <c r="J47" s="91">
        <f>H47+I47</f>
        <v>24.1</v>
      </c>
      <c r="K47" s="88">
        <f>H47-E47</f>
        <v>-7.8999999999999986</v>
      </c>
      <c r="L47" s="88">
        <f t="shared" ref="L47:L60" si="10">I47-F47</f>
        <v>0</v>
      </c>
      <c r="M47" s="88">
        <f t="shared" si="9"/>
        <v>-7.8999999999999986</v>
      </c>
    </row>
    <row r="48" spans="1:13" ht="46.5" customHeight="1">
      <c r="A48" s="158" t="s">
        <v>76</v>
      </c>
      <c r="B48" s="210"/>
      <c r="C48" s="210"/>
      <c r="D48" s="211"/>
      <c r="E48" s="90">
        <v>340</v>
      </c>
      <c r="F48" s="97">
        <v>0</v>
      </c>
      <c r="G48" s="91">
        <f t="shared" ref="G48:G60" si="11">E48+F48</f>
        <v>340</v>
      </c>
      <c r="H48" s="91">
        <v>331.8</v>
      </c>
      <c r="I48" s="97">
        <v>0</v>
      </c>
      <c r="J48" s="91">
        <f t="shared" ref="J48:J60" si="12">H48+I48</f>
        <v>331.8</v>
      </c>
      <c r="K48" s="88">
        <f>H48-E48</f>
        <v>-8.1999999999999886</v>
      </c>
      <c r="L48" s="88">
        <f t="shared" si="10"/>
        <v>0</v>
      </c>
      <c r="M48" s="88">
        <f t="shared" si="9"/>
        <v>-8.1999999999999886</v>
      </c>
    </row>
    <row r="49" spans="1:14" ht="36" customHeight="1">
      <c r="A49" s="158" t="s">
        <v>165</v>
      </c>
      <c r="B49" s="210"/>
      <c r="C49" s="210"/>
      <c r="D49" s="211"/>
      <c r="E49" s="90">
        <v>651</v>
      </c>
      <c r="F49" s="97">
        <v>0</v>
      </c>
      <c r="G49" s="91">
        <f t="shared" si="11"/>
        <v>651</v>
      </c>
      <c r="H49" s="91">
        <v>541.1</v>
      </c>
      <c r="I49" s="97">
        <v>0</v>
      </c>
      <c r="J49" s="91">
        <f t="shared" si="12"/>
        <v>541.1</v>
      </c>
      <c r="K49" s="88">
        <f>H49-E49</f>
        <v>-109.89999999999998</v>
      </c>
      <c r="L49" s="88">
        <f t="shared" si="10"/>
        <v>0</v>
      </c>
      <c r="M49" s="88">
        <f t="shared" si="9"/>
        <v>-109.89999999999998</v>
      </c>
    </row>
    <row r="50" spans="1:14" ht="31.5" customHeight="1">
      <c r="A50" s="158" t="s">
        <v>166</v>
      </c>
      <c r="B50" s="210"/>
      <c r="C50" s="210"/>
      <c r="D50" s="211"/>
      <c r="E50" s="90">
        <v>130</v>
      </c>
      <c r="F50" s="97">
        <v>0</v>
      </c>
      <c r="G50" s="91">
        <f t="shared" si="11"/>
        <v>130</v>
      </c>
      <c r="H50" s="91">
        <v>123.2</v>
      </c>
      <c r="I50" s="97">
        <v>0</v>
      </c>
      <c r="J50" s="91">
        <f t="shared" si="12"/>
        <v>123.2</v>
      </c>
      <c r="K50" s="88">
        <f>H50-E50</f>
        <v>-6.7999999999999972</v>
      </c>
      <c r="L50" s="88">
        <f t="shared" si="10"/>
        <v>0</v>
      </c>
      <c r="M50" s="88">
        <f t="shared" si="9"/>
        <v>-6.7999999999999972</v>
      </c>
    </row>
    <row r="51" spans="1:14" ht="28.5" customHeight="1">
      <c r="A51" s="158" t="s">
        <v>129</v>
      </c>
      <c r="B51" s="210"/>
      <c r="C51" s="210"/>
      <c r="D51" s="211"/>
      <c r="E51" s="90">
        <v>85</v>
      </c>
      <c r="F51" s="97">
        <v>0</v>
      </c>
      <c r="G51" s="91">
        <f t="shared" si="11"/>
        <v>85</v>
      </c>
      <c r="H51" s="91">
        <v>50</v>
      </c>
      <c r="I51" s="98">
        <v>0</v>
      </c>
      <c r="J51" s="91">
        <f t="shared" si="12"/>
        <v>50</v>
      </c>
      <c r="K51" s="88">
        <f>H51-E51</f>
        <v>-35</v>
      </c>
      <c r="L51" s="88">
        <f t="shared" si="10"/>
        <v>0</v>
      </c>
      <c r="M51" s="88">
        <f t="shared" si="9"/>
        <v>-35</v>
      </c>
    </row>
    <row r="52" spans="1:14" ht="47.25" customHeight="1">
      <c r="A52" s="212" t="s">
        <v>167</v>
      </c>
      <c r="B52" s="212"/>
      <c r="C52" s="212"/>
      <c r="D52" s="212"/>
      <c r="E52" s="90">
        <v>81</v>
      </c>
      <c r="F52" s="97">
        <v>0</v>
      </c>
      <c r="G52" s="91">
        <f t="shared" si="11"/>
        <v>81</v>
      </c>
      <c r="H52" s="91">
        <v>81</v>
      </c>
      <c r="I52" s="97">
        <v>0</v>
      </c>
      <c r="J52" s="91">
        <f t="shared" si="12"/>
        <v>81</v>
      </c>
      <c r="K52" s="88">
        <f t="shared" ref="K52:K60" si="13">E52-H52</f>
        <v>0</v>
      </c>
      <c r="L52" s="88">
        <f t="shared" si="10"/>
        <v>0</v>
      </c>
      <c r="M52" s="88">
        <f t="shared" si="9"/>
        <v>0</v>
      </c>
    </row>
    <row r="53" spans="1:14" ht="69" customHeight="1">
      <c r="A53" s="212" t="s">
        <v>168</v>
      </c>
      <c r="B53" s="212"/>
      <c r="C53" s="212"/>
      <c r="D53" s="212"/>
      <c r="E53" s="90">
        <v>46.6</v>
      </c>
      <c r="F53" s="97">
        <v>0</v>
      </c>
      <c r="G53" s="91">
        <f t="shared" si="11"/>
        <v>46.6</v>
      </c>
      <c r="H53" s="91">
        <v>0</v>
      </c>
      <c r="I53" s="97">
        <v>0</v>
      </c>
      <c r="J53" s="91">
        <f t="shared" si="12"/>
        <v>0</v>
      </c>
      <c r="K53" s="88">
        <f>H53-E53</f>
        <v>-46.6</v>
      </c>
      <c r="L53" s="88">
        <f t="shared" si="10"/>
        <v>0</v>
      </c>
      <c r="M53" s="88">
        <f t="shared" si="9"/>
        <v>-46.6</v>
      </c>
    </row>
    <row r="54" spans="1:14" ht="24" customHeight="1">
      <c r="A54" s="158" t="s">
        <v>77</v>
      </c>
      <c r="B54" s="210"/>
      <c r="C54" s="210"/>
      <c r="D54" s="211"/>
      <c r="E54" s="90">
        <v>580.6</v>
      </c>
      <c r="F54" s="97">
        <v>1231.2</v>
      </c>
      <c r="G54" s="91">
        <f t="shared" si="11"/>
        <v>1811.8000000000002</v>
      </c>
      <c r="H54" s="97">
        <v>525.70000000000005</v>
      </c>
      <c r="I54" s="91">
        <v>1141</v>
      </c>
      <c r="J54" s="91">
        <f t="shared" si="12"/>
        <v>1666.7</v>
      </c>
      <c r="K54" s="88">
        <f>H54-E54</f>
        <v>-54.899999999999977</v>
      </c>
      <c r="L54" s="88">
        <f>I54-F54</f>
        <v>-90.200000000000045</v>
      </c>
      <c r="M54" s="88">
        <f t="shared" si="9"/>
        <v>-145.10000000000002</v>
      </c>
    </row>
    <row r="55" spans="1:14" ht="30.95" customHeight="1">
      <c r="A55" s="158" t="s">
        <v>169</v>
      </c>
      <c r="B55" s="159"/>
      <c r="C55" s="159"/>
      <c r="D55" s="160"/>
      <c r="E55" s="90">
        <v>0</v>
      </c>
      <c r="F55" s="97">
        <v>96</v>
      </c>
      <c r="G55" s="91">
        <f t="shared" si="11"/>
        <v>96</v>
      </c>
      <c r="H55" s="97">
        <v>0</v>
      </c>
      <c r="I55" s="91">
        <v>96</v>
      </c>
      <c r="J55" s="91">
        <f t="shared" si="12"/>
        <v>96</v>
      </c>
      <c r="K55" s="88">
        <f t="shared" si="13"/>
        <v>0</v>
      </c>
      <c r="L55" s="88">
        <f t="shared" si="10"/>
        <v>0</v>
      </c>
      <c r="M55" s="88">
        <f t="shared" si="9"/>
        <v>0</v>
      </c>
    </row>
    <row r="56" spans="1:14" ht="51" customHeight="1">
      <c r="A56" s="158" t="s">
        <v>173</v>
      </c>
      <c r="B56" s="159"/>
      <c r="C56" s="159"/>
      <c r="D56" s="160"/>
      <c r="E56" s="90">
        <v>1805.3</v>
      </c>
      <c r="F56" s="97">
        <v>2410.5</v>
      </c>
      <c r="G56" s="91">
        <f t="shared" si="11"/>
        <v>4215.8</v>
      </c>
      <c r="H56" s="97">
        <v>1467.4</v>
      </c>
      <c r="I56" s="91">
        <v>2261.9</v>
      </c>
      <c r="J56" s="91">
        <f t="shared" si="12"/>
        <v>3729.3</v>
      </c>
      <c r="K56" s="88">
        <f>H56-E56</f>
        <v>-337.89999999999986</v>
      </c>
      <c r="L56" s="88">
        <f>I56-F56</f>
        <v>-148.59999999999991</v>
      </c>
      <c r="M56" s="88">
        <f t="shared" si="9"/>
        <v>-486.49999999999977</v>
      </c>
    </row>
    <row r="57" spans="1:14" ht="52.5" customHeight="1">
      <c r="A57" s="158" t="s">
        <v>170</v>
      </c>
      <c r="B57" s="159"/>
      <c r="C57" s="159"/>
      <c r="D57" s="160"/>
      <c r="E57" s="90">
        <v>262</v>
      </c>
      <c r="F57" s="97">
        <v>0</v>
      </c>
      <c r="G57" s="91">
        <f t="shared" si="11"/>
        <v>262</v>
      </c>
      <c r="H57" s="97">
        <v>202.2</v>
      </c>
      <c r="I57" s="91">
        <v>0</v>
      </c>
      <c r="J57" s="91">
        <f t="shared" si="12"/>
        <v>202.2</v>
      </c>
      <c r="K57" s="88">
        <f>H57-E57</f>
        <v>-59.800000000000011</v>
      </c>
      <c r="L57" s="88">
        <f t="shared" si="10"/>
        <v>0</v>
      </c>
      <c r="M57" s="88">
        <f t="shared" si="9"/>
        <v>-59.800000000000011</v>
      </c>
    </row>
    <row r="58" spans="1:14" ht="52.5" customHeight="1">
      <c r="A58" s="158" t="s">
        <v>171</v>
      </c>
      <c r="B58" s="159"/>
      <c r="C58" s="159"/>
      <c r="D58" s="160"/>
      <c r="E58" s="90">
        <v>26</v>
      </c>
      <c r="F58" s="97">
        <v>0</v>
      </c>
      <c r="G58" s="91">
        <f t="shared" si="11"/>
        <v>26</v>
      </c>
      <c r="H58" s="97">
        <v>12.1</v>
      </c>
      <c r="I58" s="91">
        <v>0</v>
      </c>
      <c r="J58" s="91">
        <f t="shared" si="12"/>
        <v>12.1</v>
      </c>
      <c r="K58" s="88">
        <f>H58-E58</f>
        <v>-13.9</v>
      </c>
      <c r="L58" s="88">
        <f t="shared" si="10"/>
        <v>0</v>
      </c>
      <c r="M58" s="88">
        <f t="shared" si="9"/>
        <v>-13.9</v>
      </c>
    </row>
    <row r="59" spans="1:14" ht="54" customHeight="1">
      <c r="A59" s="158" t="s">
        <v>172</v>
      </c>
      <c r="B59" s="159"/>
      <c r="C59" s="159"/>
      <c r="D59" s="160"/>
      <c r="E59" s="90">
        <v>80</v>
      </c>
      <c r="F59" s="97">
        <v>0</v>
      </c>
      <c r="G59" s="91">
        <f t="shared" si="11"/>
        <v>80</v>
      </c>
      <c r="H59" s="97">
        <v>0</v>
      </c>
      <c r="I59" s="91">
        <v>0</v>
      </c>
      <c r="J59" s="91">
        <f t="shared" si="12"/>
        <v>0</v>
      </c>
      <c r="K59" s="88">
        <f>H59-E59</f>
        <v>-80</v>
      </c>
      <c r="L59" s="88">
        <f t="shared" si="10"/>
        <v>0</v>
      </c>
      <c r="M59" s="88">
        <f t="shared" si="9"/>
        <v>-80</v>
      </c>
    </row>
    <row r="60" spans="1:14" ht="50.25" customHeight="1">
      <c r="A60" s="207" t="s">
        <v>174</v>
      </c>
      <c r="B60" s="208"/>
      <c r="C60" s="208"/>
      <c r="D60" s="209"/>
      <c r="E60" s="102">
        <v>46.7</v>
      </c>
      <c r="F60" s="103">
        <v>0</v>
      </c>
      <c r="G60" s="91">
        <f t="shared" si="11"/>
        <v>46.7</v>
      </c>
      <c r="H60" s="104">
        <v>46.7</v>
      </c>
      <c r="I60" s="104">
        <v>0</v>
      </c>
      <c r="J60" s="91">
        <f t="shared" si="12"/>
        <v>46.7</v>
      </c>
      <c r="K60" s="88">
        <f t="shared" si="13"/>
        <v>0</v>
      </c>
      <c r="L60" s="88">
        <f t="shared" si="10"/>
        <v>0</v>
      </c>
      <c r="M60" s="88">
        <f t="shared" si="9"/>
        <v>0</v>
      </c>
    </row>
    <row r="61" spans="1:14" ht="16.5" customHeight="1">
      <c r="A61" s="201" t="s">
        <v>35</v>
      </c>
      <c r="B61" s="201"/>
      <c r="C61" s="201"/>
      <c r="D61" s="201"/>
      <c r="E61" s="99">
        <f>SUM(E46:E60)</f>
        <v>4316.2</v>
      </c>
      <c r="F61" s="99">
        <f>SUM(F46:F60)</f>
        <v>3737.7</v>
      </c>
      <c r="G61" s="99">
        <f t="shared" ref="G61:M61" si="14">SUM(G46:G60)</f>
        <v>8053.9000000000005</v>
      </c>
      <c r="H61" s="99">
        <f t="shared" si="14"/>
        <v>3508.7999999999997</v>
      </c>
      <c r="I61" s="99">
        <f t="shared" si="14"/>
        <v>3498.9</v>
      </c>
      <c r="J61" s="99">
        <f t="shared" si="14"/>
        <v>7007.7000000000007</v>
      </c>
      <c r="K61" s="99">
        <f t="shared" si="14"/>
        <v>-807.39999999999975</v>
      </c>
      <c r="L61" s="99">
        <f t="shared" si="14"/>
        <v>-238.79999999999995</v>
      </c>
      <c r="M61" s="99">
        <f t="shared" si="14"/>
        <v>-1046.1999999999998</v>
      </c>
      <c r="N61" s="13"/>
    </row>
    <row r="63" spans="1:14" ht="16.5" customHeight="1">
      <c r="A63" s="39" t="s">
        <v>36</v>
      </c>
      <c r="B63" s="40"/>
      <c r="C63" s="40"/>
      <c r="D63" s="40"/>
      <c r="E63" s="41"/>
      <c r="F63" s="41"/>
      <c r="G63" s="41"/>
      <c r="H63" s="15"/>
      <c r="I63" s="15"/>
      <c r="J63" s="15"/>
      <c r="K63" s="15"/>
      <c r="L63" s="15"/>
    </row>
    <row r="64" spans="1:14" ht="16.5" customHeight="1">
      <c r="A64" s="14"/>
      <c r="B64" s="14"/>
      <c r="C64" s="14"/>
      <c r="D64" s="14"/>
      <c r="E64" s="15"/>
      <c r="F64" s="15"/>
      <c r="G64" s="15"/>
      <c r="H64" s="15"/>
      <c r="I64" s="15"/>
      <c r="J64" s="15"/>
      <c r="K64" s="15"/>
      <c r="L64" s="15"/>
    </row>
    <row r="65" spans="1:13">
      <c r="A65" s="166"/>
      <c r="B65" s="166"/>
      <c r="C65" s="166"/>
      <c r="D65" s="166"/>
      <c r="E65" s="16"/>
      <c r="F65" s="16"/>
      <c r="G65" s="16"/>
      <c r="H65" s="16"/>
      <c r="I65" s="16"/>
      <c r="J65" s="16"/>
      <c r="K65" s="16"/>
      <c r="L65" s="16"/>
    </row>
    <row r="66" spans="1:13" ht="12.75" customHeight="1">
      <c r="A66" s="167" t="s">
        <v>37</v>
      </c>
      <c r="B66" s="182" t="s">
        <v>26</v>
      </c>
      <c r="C66" s="168" t="s">
        <v>38</v>
      </c>
      <c r="D66" s="168"/>
      <c r="E66" s="168" t="s">
        <v>39</v>
      </c>
      <c r="F66" s="168" t="s">
        <v>40</v>
      </c>
      <c r="G66" s="168"/>
      <c r="H66" s="193" t="s">
        <v>41</v>
      </c>
      <c r="I66" s="194"/>
      <c r="J66" s="192" t="s">
        <v>42</v>
      </c>
      <c r="K66" s="192"/>
      <c r="L66" s="188" t="s">
        <v>43</v>
      </c>
      <c r="M66" s="188"/>
    </row>
    <row r="67" spans="1:13" ht="42.75" customHeight="1">
      <c r="A67" s="167"/>
      <c r="B67" s="183"/>
      <c r="C67" s="168"/>
      <c r="D67" s="168"/>
      <c r="E67" s="168"/>
      <c r="F67" s="168"/>
      <c r="G67" s="168"/>
      <c r="H67" s="195"/>
      <c r="I67" s="196"/>
      <c r="J67" s="192"/>
      <c r="K67" s="192"/>
      <c r="L67" s="188"/>
      <c r="M67" s="188"/>
    </row>
    <row r="68" spans="1:13" ht="13.5" customHeight="1">
      <c r="A68" s="118">
        <v>1</v>
      </c>
      <c r="B68" s="119">
        <v>2</v>
      </c>
      <c r="C68" s="184">
        <v>3</v>
      </c>
      <c r="D68" s="184"/>
      <c r="E68" s="119">
        <v>4</v>
      </c>
      <c r="F68" s="184">
        <v>5</v>
      </c>
      <c r="G68" s="184"/>
      <c r="H68" s="197">
        <v>6</v>
      </c>
      <c r="I68" s="197"/>
      <c r="J68" s="190">
        <v>7</v>
      </c>
      <c r="K68" s="190"/>
      <c r="L68" s="191">
        <v>8</v>
      </c>
      <c r="M68" s="191"/>
    </row>
    <row r="69" spans="1:13" ht="212.25" customHeight="1">
      <c r="A69" s="120"/>
      <c r="B69" s="120"/>
      <c r="C69" s="120"/>
      <c r="D69" s="131" t="s">
        <v>128</v>
      </c>
      <c r="E69" s="120"/>
      <c r="F69" s="161"/>
      <c r="G69" s="162"/>
      <c r="H69" s="145"/>
      <c r="I69" s="146"/>
      <c r="J69" s="143"/>
      <c r="K69" s="144"/>
      <c r="L69" s="155"/>
      <c r="M69" s="156"/>
    </row>
    <row r="70" spans="1:13" ht="15" customHeight="1">
      <c r="A70" s="120">
        <v>1</v>
      </c>
      <c r="B70" s="247"/>
      <c r="C70" s="120"/>
      <c r="D70" s="132" t="s">
        <v>61</v>
      </c>
      <c r="E70" s="120"/>
      <c r="F70" s="161"/>
      <c r="G70" s="162"/>
      <c r="H70" s="145"/>
      <c r="I70" s="146"/>
      <c r="J70" s="143"/>
      <c r="K70" s="144"/>
      <c r="L70" s="155"/>
      <c r="M70" s="156"/>
    </row>
    <row r="71" spans="1:13" ht="13.5" customHeight="1">
      <c r="A71" s="120" t="s">
        <v>292</v>
      </c>
      <c r="B71" s="247" t="s">
        <v>75</v>
      </c>
      <c r="C71" s="120"/>
      <c r="D71" s="133" t="s">
        <v>78</v>
      </c>
      <c r="E71" s="139" t="s">
        <v>79</v>
      </c>
      <c r="F71" s="163" t="s">
        <v>80</v>
      </c>
      <c r="G71" s="163"/>
      <c r="H71" s="147">
        <v>150</v>
      </c>
      <c r="I71" s="164"/>
      <c r="J71" s="199">
        <v>103.5</v>
      </c>
      <c r="K71" s="200"/>
      <c r="L71" s="151">
        <f>J71-H71</f>
        <v>-46.5</v>
      </c>
      <c r="M71" s="198"/>
    </row>
    <row r="72" spans="1:13" ht="42" customHeight="1">
      <c r="A72" s="120"/>
      <c r="B72" s="247"/>
      <c r="C72" s="120"/>
      <c r="D72" s="185" t="s">
        <v>266</v>
      </c>
      <c r="E72" s="186"/>
      <c r="F72" s="186"/>
      <c r="G72" s="186"/>
      <c r="H72" s="186"/>
      <c r="I72" s="186"/>
      <c r="J72" s="186"/>
      <c r="K72" s="186"/>
      <c r="L72" s="186"/>
      <c r="M72" s="187"/>
    </row>
    <row r="73" spans="1:13" ht="18" customHeight="1">
      <c r="A73" s="120">
        <v>2</v>
      </c>
      <c r="B73" s="247"/>
      <c r="C73" s="120"/>
      <c r="D73" s="132" t="s">
        <v>62</v>
      </c>
      <c r="E73" s="120"/>
      <c r="F73" s="161"/>
      <c r="G73" s="162"/>
      <c r="H73" s="145"/>
      <c r="I73" s="146"/>
      <c r="J73" s="143"/>
      <c r="K73" s="144"/>
      <c r="L73" s="155"/>
      <c r="M73" s="156"/>
    </row>
    <row r="74" spans="1:13" ht="33.75" customHeight="1">
      <c r="A74" s="120" t="s">
        <v>293</v>
      </c>
      <c r="B74" s="247" t="s">
        <v>75</v>
      </c>
      <c r="C74" s="120"/>
      <c r="D74" s="133" t="s">
        <v>131</v>
      </c>
      <c r="E74" s="246" t="s">
        <v>132</v>
      </c>
      <c r="F74" s="165" t="s">
        <v>133</v>
      </c>
      <c r="G74" s="153"/>
      <c r="H74" s="147">
        <v>89.6</v>
      </c>
      <c r="I74" s="148"/>
      <c r="J74" s="147">
        <v>108.8</v>
      </c>
      <c r="K74" s="148"/>
      <c r="L74" s="149">
        <f>J74-H74</f>
        <v>19.200000000000003</v>
      </c>
      <c r="M74" s="150"/>
    </row>
    <row r="75" spans="1:13" ht="16.5" customHeight="1">
      <c r="A75" s="120">
        <v>3</v>
      </c>
      <c r="B75" s="247"/>
      <c r="C75" s="120"/>
      <c r="D75" s="132" t="s">
        <v>63</v>
      </c>
      <c r="E75" s="120"/>
      <c r="F75" s="161"/>
      <c r="G75" s="162"/>
      <c r="H75" s="145"/>
      <c r="I75" s="146"/>
      <c r="J75" s="143"/>
      <c r="K75" s="144"/>
      <c r="L75" s="155"/>
      <c r="M75" s="156"/>
    </row>
    <row r="76" spans="1:13" ht="39" customHeight="1">
      <c r="A76" s="120" t="s">
        <v>294</v>
      </c>
      <c r="B76" s="247" t="s">
        <v>75</v>
      </c>
      <c r="C76" s="120"/>
      <c r="D76" s="133" t="s">
        <v>134</v>
      </c>
      <c r="E76" s="120" t="s">
        <v>135</v>
      </c>
      <c r="F76" s="161" t="s">
        <v>136</v>
      </c>
      <c r="G76" s="154"/>
      <c r="H76" s="147">
        <v>333</v>
      </c>
      <c r="I76" s="148"/>
      <c r="J76" s="147">
        <v>410</v>
      </c>
      <c r="K76" s="148"/>
      <c r="L76" s="151">
        <f>J76-H76</f>
        <v>77</v>
      </c>
      <c r="M76" s="152"/>
    </row>
    <row r="77" spans="1:13" ht="47.25" customHeight="1">
      <c r="A77" s="120" t="s">
        <v>295</v>
      </c>
      <c r="B77" s="247" t="s">
        <v>75</v>
      </c>
      <c r="C77" s="120"/>
      <c r="D77" s="133" t="s">
        <v>137</v>
      </c>
      <c r="E77" s="120" t="s">
        <v>89</v>
      </c>
      <c r="F77" s="161" t="s">
        <v>136</v>
      </c>
      <c r="G77" s="154"/>
      <c r="H77" s="145">
        <v>92.8</v>
      </c>
      <c r="I77" s="153"/>
      <c r="J77" s="145">
        <v>122</v>
      </c>
      <c r="K77" s="153"/>
      <c r="L77" s="155">
        <f>J77-H77</f>
        <v>29.200000000000003</v>
      </c>
      <c r="M77" s="152"/>
    </row>
    <row r="78" spans="1:13" ht="15.75" customHeight="1">
      <c r="A78" s="120">
        <v>4</v>
      </c>
      <c r="B78" s="247"/>
      <c r="C78" s="120"/>
      <c r="D78" s="134" t="s">
        <v>64</v>
      </c>
      <c r="E78" s="120"/>
      <c r="F78" s="161"/>
      <c r="G78" s="154"/>
      <c r="H78" s="145"/>
      <c r="I78" s="153"/>
      <c r="J78" s="143"/>
      <c r="K78" s="154"/>
      <c r="L78" s="155"/>
      <c r="M78" s="152"/>
    </row>
    <row r="79" spans="1:13" ht="54.75" customHeight="1">
      <c r="A79" s="120" t="s">
        <v>296</v>
      </c>
      <c r="B79" s="248" t="s">
        <v>75</v>
      </c>
      <c r="C79" s="120"/>
      <c r="D79" s="133" t="s">
        <v>138</v>
      </c>
      <c r="E79" s="120" t="s">
        <v>89</v>
      </c>
      <c r="F79" s="161" t="s">
        <v>136</v>
      </c>
      <c r="G79" s="154"/>
      <c r="H79" s="145">
        <v>13.7</v>
      </c>
      <c r="I79" s="146"/>
      <c r="J79" s="145">
        <v>13.7</v>
      </c>
      <c r="K79" s="146"/>
      <c r="L79" s="155">
        <f>J79-H79</f>
        <v>0</v>
      </c>
      <c r="M79" s="156"/>
    </row>
    <row r="80" spans="1:13" ht="36.75" customHeight="1">
      <c r="A80" s="120"/>
      <c r="B80" s="248"/>
      <c r="C80" s="120"/>
      <c r="D80" s="185" t="s">
        <v>272</v>
      </c>
      <c r="E80" s="186"/>
      <c r="F80" s="186"/>
      <c r="G80" s="186"/>
      <c r="H80" s="186"/>
      <c r="I80" s="186"/>
      <c r="J80" s="186"/>
      <c r="K80" s="186"/>
      <c r="L80" s="186"/>
      <c r="M80" s="187"/>
    </row>
    <row r="81" spans="1:13" ht="94.5" customHeight="1">
      <c r="A81" s="129" t="s">
        <v>244</v>
      </c>
      <c r="B81" s="17"/>
      <c r="C81" s="157" t="s">
        <v>175</v>
      </c>
      <c r="D81" s="157"/>
      <c r="E81" s="121"/>
      <c r="F81" s="189"/>
      <c r="G81" s="189"/>
      <c r="H81" s="189"/>
      <c r="I81" s="189"/>
      <c r="J81" s="189"/>
      <c r="K81" s="189"/>
      <c r="L81" s="189"/>
      <c r="M81" s="189"/>
    </row>
    <row r="82" spans="1:13">
      <c r="A82" s="122">
        <v>1</v>
      </c>
      <c r="B82" s="249"/>
      <c r="C82" s="250" t="s">
        <v>61</v>
      </c>
      <c r="D82" s="250"/>
      <c r="E82" s="251"/>
      <c r="F82" s="163"/>
      <c r="G82" s="163"/>
      <c r="H82" s="189"/>
      <c r="I82" s="189"/>
      <c r="J82" s="252"/>
      <c r="K82" s="252"/>
      <c r="L82" s="252"/>
      <c r="M82" s="252"/>
    </row>
    <row r="83" spans="1:13">
      <c r="A83" s="123" t="s">
        <v>292</v>
      </c>
      <c r="B83" s="247" t="s">
        <v>75</v>
      </c>
      <c r="C83" s="253" t="s">
        <v>78</v>
      </c>
      <c r="D83" s="254"/>
      <c r="E83" s="139" t="s">
        <v>79</v>
      </c>
      <c r="F83" s="163" t="s">
        <v>80</v>
      </c>
      <c r="G83" s="163"/>
      <c r="H83" s="255">
        <v>32</v>
      </c>
      <c r="I83" s="255"/>
      <c r="J83" s="256">
        <v>24.1</v>
      </c>
      <c r="K83" s="256"/>
      <c r="L83" s="256">
        <f>J83-H83</f>
        <v>-7.8999999999999986</v>
      </c>
      <c r="M83" s="256"/>
    </row>
    <row r="84" spans="1:13" ht="56.25" customHeight="1">
      <c r="A84" s="123"/>
      <c r="B84" s="257"/>
      <c r="C84" s="242" t="s">
        <v>262</v>
      </c>
      <c r="D84" s="258"/>
      <c r="E84" s="258"/>
      <c r="F84" s="258"/>
      <c r="G84" s="258"/>
      <c r="H84" s="258"/>
      <c r="I84" s="258"/>
      <c r="J84" s="258"/>
      <c r="K84" s="258"/>
      <c r="L84" s="258"/>
      <c r="M84" s="259"/>
    </row>
    <row r="85" spans="1:13">
      <c r="A85" s="124">
        <v>2</v>
      </c>
      <c r="B85" s="83"/>
      <c r="C85" s="260" t="s">
        <v>62</v>
      </c>
      <c r="D85" s="260"/>
      <c r="E85" s="139"/>
      <c r="F85" s="163"/>
      <c r="G85" s="163"/>
      <c r="H85" s="189"/>
      <c r="I85" s="189"/>
      <c r="J85" s="252"/>
      <c r="K85" s="252"/>
      <c r="L85" s="252"/>
      <c r="M85" s="252"/>
    </row>
    <row r="86" spans="1:13" ht="66.75" customHeight="1">
      <c r="A86" s="124" t="s">
        <v>293</v>
      </c>
      <c r="B86" s="261" t="s">
        <v>75</v>
      </c>
      <c r="C86" s="253" t="s">
        <v>81</v>
      </c>
      <c r="D86" s="254"/>
      <c r="E86" s="139" t="s">
        <v>82</v>
      </c>
      <c r="F86" s="163" t="s">
        <v>83</v>
      </c>
      <c r="G86" s="163"/>
      <c r="H86" s="145">
        <v>8</v>
      </c>
      <c r="I86" s="146"/>
      <c r="J86" s="145">
        <v>8</v>
      </c>
      <c r="K86" s="146"/>
      <c r="L86" s="189">
        <f>J86-H86</f>
        <v>0</v>
      </c>
      <c r="M86" s="189"/>
    </row>
    <row r="87" spans="1:13" ht="42" customHeight="1">
      <c r="A87" s="124" t="s">
        <v>297</v>
      </c>
      <c r="B87" s="247" t="s">
        <v>75</v>
      </c>
      <c r="C87" s="262" t="s">
        <v>85</v>
      </c>
      <c r="D87" s="263"/>
      <c r="E87" s="139" t="s">
        <v>82</v>
      </c>
      <c r="F87" s="264" t="s">
        <v>84</v>
      </c>
      <c r="G87" s="265"/>
      <c r="H87" s="189">
        <v>10</v>
      </c>
      <c r="I87" s="189"/>
      <c r="J87" s="266" t="s">
        <v>263</v>
      </c>
      <c r="K87" s="267"/>
      <c r="L87" s="268" t="s">
        <v>267</v>
      </c>
      <c r="M87" s="189"/>
    </row>
    <row r="88" spans="1:13" ht="38.25" customHeight="1">
      <c r="A88" s="124"/>
      <c r="B88" s="269"/>
      <c r="C88" s="242" t="s">
        <v>264</v>
      </c>
      <c r="D88" s="258"/>
      <c r="E88" s="258"/>
      <c r="F88" s="258"/>
      <c r="G88" s="258"/>
      <c r="H88" s="258"/>
      <c r="I88" s="258"/>
      <c r="J88" s="258"/>
      <c r="K88" s="258"/>
      <c r="L88" s="258"/>
      <c r="M88" s="259"/>
    </row>
    <row r="89" spans="1:13">
      <c r="A89" s="124">
        <v>3</v>
      </c>
      <c r="B89" s="269"/>
      <c r="C89" s="260" t="s">
        <v>63</v>
      </c>
      <c r="D89" s="260"/>
      <c r="E89" s="139"/>
      <c r="F89" s="163"/>
      <c r="G89" s="163"/>
      <c r="H89" s="189"/>
      <c r="I89" s="189"/>
      <c r="J89" s="252"/>
      <c r="K89" s="252"/>
      <c r="L89" s="252"/>
      <c r="M89" s="252"/>
    </row>
    <row r="90" spans="1:13" ht="62.25" customHeight="1">
      <c r="A90" s="124" t="s">
        <v>294</v>
      </c>
      <c r="B90" s="247" t="s">
        <v>75</v>
      </c>
      <c r="C90" s="253" t="s">
        <v>86</v>
      </c>
      <c r="D90" s="254"/>
      <c r="E90" s="139" t="s">
        <v>79</v>
      </c>
      <c r="F90" s="163" t="s">
        <v>87</v>
      </c>
      <c r="G90" s="163"/>
      <c r="H90" s="255">
        <v>120</v>
      </c>
      <c r="I90" s="255"/>
      <c r="J90" s="255">
        <v>0</v>
      </c>
      <c r="K90" s="255"/>
      <c r="L90" s="149">
        <f>J90-H90</f>
        <v>-120</v>
      </c>
      <c r="M90" s="270"/>
    </row>
    <row r="91" spans="1:13" ht="34.5" customHeight="1">
      <c r="A91" s="124"/>
      <c r="B91" s="269"/>
      <c r="C91" s="242" t="s">
        <v>265</v>
      </c>
      <c r="D91" s="258"/>
      <c r="E91" s="258"/>
      <c r="F91" s="258"/>
      <c r="G91" s="258"/>
      <c r="H91" s="258"/>
      <c r="I91" s="258"/>
      <c r="J91" s="258"/>
      <c r="K91" s="258"/>
      <c r="L91" s="258"/>
      <c r="M91" s="259"/>
    </row>
    <row r="92" spans="1:13">
      <c r="A92" s="123">
        <v>4</v>
      </c>
      <c r="B92" s="271"/>
      <c r="C92" s="260" t="s">
        <v>64</v>
      </c>
      <c r="D92" s="260"/>
      <c r="E92" s="139"/>
      <c r="F92" s="163"/>
      <c r="G92" s="163"/>
      <c r="H92" s="189"/>
      <c r="I92" s="189"/>
      <c r="J92" s="252"/>
      <c r="K92" s="252"/>
      <c r="L92" s="252"/>
      <c r="M92" s="252"/>
    </row>
    <row r="93" spans="1:13" ht="66" customHeight="1">
      <c r="A93" s="124" t="s">
        <v>296</v>
      </c>
      <c r="B93" s="248" t="s">
        <v>75</v>
      </c>
      <c r="C93" s="253" t="s">
        <v>88</v>
      </c>
      <c r="D93" s="254"/>
      <c r="E93" s="139" t="s">
        <v>89</v>
      </c>
      <c r="F93" s="163" t="s">
        <v>87</v>
      </c>
      <c r="G93" s="163"/>
      <c r="H93" s="189">
        <v>100</v>
      </c>
      <c r="I93" s="189"/>
      <c r="J93" s="189">
        <v>0</v>
      </c>
      <c r="K93" s="189"/>
      <c r="L93" s="272">
        <f>J93-H93</f>
        <v>-100</v>
      </c>
      <c r="M93" s="273"/>
    </row>
    <row r="94" spans="1:13" ht="62.25" customHeight="1">
      <c r="A94" s="123" t="s">
        <v>298</v>
      </c>
      <c r="B94" s="248" t="s">
        <v>75</v>
      </c>
      <c r="C94" s="274" t="s">
        <v>90</v>
      </c>
      <c r="D94" s="275"/>
      <c r="E94" s="139" t="s">
        <v>89</v>
      </c>
      <c r="F94" s="163" t="s">
        <v>87</v>
      </c>
      <c r="G94" s="163"/>
      <c r="H94" s="189">
        <v>100</v>
      </c>
      <c r="I94" s="189"/>
      <c r="J94" s="189">
        <v>170</v>
      </c>
      <c r="K94" s="189"/>
      <c r="L94" s="272">
        <f>J94-H94</f>
        <v>70</v>
      </c>
      <c r="M94" s="273"/>
    </row>
    <row r="95" spans="1:13" ht="48.75" customHeight="1">
      <c r="A95" s="124"/>
      <c r="B95" s="269"/>
      <c r="C95" s="242" t="s">
        <v>271</v>
      </c>
      <c r="D95" s="258"/>
      <c r="E95" s="258"/>
      <c r="F95" s="258"/>
      <c r="G95" s="258"/>
      <c r="H95" s="258"/>
      <c r="I95" s="258"/>
      <c r="J95" s="258"/>
      <c r="K95" s="258"/>
      <c r="L95" s="258"/>
      <c r="M95" s="259"/>
    </row>
    <row r="96" spans="1:13" ht="228.75" customHeight="1">
      <c r="A96" s="120"/>
      <c r="B96" s="17"/>
      <c r="C96" s="157" t="s">
        <v>139</v>
      </c>
      <c r="D96" s="157"/>
      <c r="E96" s="121"/>
      <c r="F96" s="189"/>
      <c r="G96" s="189"/>
      <c r="H96" s="189"/>
      <c r="I96" s="189"/>
      <c r="J96" s="189"/>
      <c r="K96" s="189"/>
      <c r="L96" s="189"/>
      <c r="M96" s="189"/>
    </row>
    <row r="97" spans="1:13" ht="15" customHeight="1">
      <c r="A97" s="125">
        <v>1</v>
      </c>
      <c r="B97" s="249"/>
      <c r="C97" s="250" t="s">
        <v>61</v>
      </c>
      <c r="D97" s="250"/>
      <c r="E97" s="251"/>
      <c r="F97" s="163"/>
      <c r="G97" s="163"/>
      <c r="H97" s="189"/>
      <c r="I97" s="189"/>
      <c r="J97" s="252"/>
      <c r="K97" s="252"/>
      <c r="L97" s="252"/>
      <c r="M97" s="252"/>
    </row>
    <row r="98" spans="1:13" ht="15" customHeight="1">
      <c r="A98" s="126" t="s">
        <v>292</v>
      </c>
      <c r="B98" s="248" t="s">
        <v>75</v>
      </c>
      <c r="C98" s="253" t="s">
        <v>78</v>
      </c>
      <c r="D98" s="254"/>
      <c r="E98" s="139" t="s">
        <v>79</v>
      </c>
      <c r="F98" s="163" t="s">
        <v>80</v>
      </c>
      <c r="G98" s="163"/>
      <c r="H98" s="255">
        <v>340</v>
      </c>
      <c r="I98" s="255"/>
      <c r="J98" s="256">
        <v>331.8</v>
      </c>
      <c r="K98" s="256"/>
      <c r="L98" s="151">
        <f>J98-H98</f>
        <v>-8.1999999999999886</v>
      </c>
      <c r="M98" s="198"/>
    </row>
    <row r="99" spans="1:13" ht="24.75" customHeight="1">
      <c r="A99" s="126"/>
      <c r="B99" s="248"/>
      <c r="C99" s="276"/>
      <c r="D99" s="242" t="s">
        <v>273</v>
      </c>
      <c r="E99" s="186"/>
      <c r="F99" s="186"/>
      <c r="G99" s="186"/>
      <c r="H99" s="186"/>
      <c r="I99" s="186"/>
      <c r="J99" s="186"/>
      <c r="K99" s="186"/>
      <c r="L99" s="186"/>
      <c r="M99" s="187"/>
    </row>
    <row r="100" spans="1:13" ht="18.75" customHeight="1">
      <c r="A100" s="126" t="s">
        <v>299</v>
      </c>
      <c r="B100" s="248" t="s">
        <v>75</v>
      </c>
      <c r="C100" s="277" t="s">
        <v>95</v>
      </c>
      <c r="D100" s="277"/>
      <c r="E100" s="278" t="s">
        <v>96</v>
      </c>
      <c r="F100" s="279" t="s">
        <v>97</v>
      </c>
      <c r="G100" s="280"/>
      <c r="H100" s="279">
        <v>8</v>
      </c>
      <c r="I100" s="280"/>
      <c r="J100" s="279">
        <v>8</v>
      </c>
      <c r="K100" s="280"/>
      <c r="L100" s="281">
        <f>J100-H100</f>
        <v>0</v>
      </c>
      <c r="M100" s="281"/>
    </row>
    <row r="101" spans="1:13" ht="16.5" customHeight="1">
      <c r="A101" s="122">
        <v>2</v>
      </c>
      <c r="B101" s="83"/>
      <c r="C101" s="260" t="s">
        <v>62</v>
      </c>
      <c r="D101" s="260"/>
      <c r="E101" s="139"/>
      <c r="F101" s="163"/>
      <c r="G101" s="163"/>
      <c r="H101" s="189"/>
      <c r="I101" s="189"/>
      <c r="J101" s="252"/>
      <c r="K101" s="252"/>
      <c r="L101" s="252"/>
      <c r="M101" s="252"/>
    </row>
    <row r="102" spans="1:13" ht="30.75" customHeight="1">
      <c r="A102" s="124" t="s">
        <v>293</v>
      </c>
      <c r="B102" s="261" t="s">
        <v>75</v>
      </c>
      <c r="C102" s="253" t="s">
        <v>176</v>
      </c>
      <c r="D102" s="254"/>
      <c r="E102" s="139" t="s">
        <v>82</v>
      </c>
      <c r="F102" s="163" t="s">
        <v>177</v>
      </c>
      <c r="G102" s="163"/>
      <c r="H102" s="189">
        <v>5</v>
      </c>
      <c r="I102" s="189"/>
      <c r="J102" s="189">
        <v>5</v>
      </c>
      <c r="K102" s="189"/>
      <c r="L102" s="282">
        <f>J102-H102</f>
        <v>0</v>
      </c>
      <c r="M102" s="282"/>
    </row>
    <row r="103" spans="1:13" ht="18" customHeight="1">
      <c r="A103" s="124">
        <v>3</v>
      </c>
      <c r="B103" s="269"/>
      <c r="C103" s="260" t="s">
        <v>63</v>
      </c>
      <c r="D103" s="260"/>
      <c r="E103" s="139"/>
      <c r="F103" s="163"/>
      <c r="G103" s="163"/>
      <c r="H103" s="189"/>
      <c r="I103" s="189"/>
      <c r="J103" s="252"/>
      <c r="K103" s="252"/>
      <c r="L103" s="252"/>
      <c r="M103" s="252"/>
    </row>
    <row r="104" spans="1:13" ht="50.25" customHeight="1">
      <c r="A104" s="124" t="s">
        <v>294</v>
      </c>
      <c r="B104" s="248" t="s">
        <v>75</v>
      </c>
      <c r="C104" s="253" t="s">
        <v>178</v>
      </c>
      <c r="D104" s="254"/>
      <c r="E104" s="139" t="s">
        <v>82</v>
      </c>
      <c r="F104" s="163" t="s">
        <v>91</v>
      </c>
      <c r="G104" s="163"/>
      <c r="H104" s="189">
        <v>2</v>
      </c>
      <c r="I104" s="189"/>
      <c r="J104" s="189">
        <v>2</v>
      </c>
      <c r="K104" s="189"/>
      <c r="L104" s="272">
        <f>J104-H104</f>
        <v>0</v>
      </c>
      <c r="M104" s="273"/>
    </row>
    <row r="105" spans="1:13" ht="18.75" customHeight="1">
      <c r="A105" s="123">
        <v>4</v>
      </c>
      <c r="B105" s="271"/>
      <c r="C105" s="260" t="s">
        <v>64</v>
      </c>
      <c r="D105" s="260"/>
      <c r="E105" s="139"/>
      <c r="F105" s="163"/>
      <c r="G105" s="163"/>
      <c r="H105" s="189"/>
      <c r="I105" s="189"/>
      <c r="J105" s="252"/>
      <c r="K105" s="252"/>
      <c r="L105" s="252"/>
      <c r="M105" s="252"/>
    </row>
    <row r="106" spans="1:13" ht="33.75" customHeight="1">
      <c r="A106" s="128" t="s">
        <v>296</v>
      </c>
      <c r="B106" s="248" t="s">
        <v>75</v>
      </c>
      <c r="C106" s="253" t="s">
        <v>179</v>
      </c>
      <c r="D106" s="254"/>
      <c r="E106" s="139" t="s">
        <v>89</v>
      </c>
      <c r="F106" s="163" t="s">
        <v>87</v>
      </c>
      <c r="G106" s="163"/>
      <c r="H106" s="189">
        <v>100</v>
      </c>
      <c r="I106" s="189"/>
      <c r="J106" s="189">
        <v>100</v>
      </c>
      <c r="K106" s="189"/>
      <c r="L106" s="272">
        <v>0</v>
      </c>
      <c r="M106" s="273"/>
    </row>
    <row r="107" spans="1:13" ht="136.5" customHeight="1">
      <c r="A107" s="126"/>
      <c r="B107" s="248"/>
      <c r="C107" s="283" t="s">
        <v>141</v>
      </c>
      <c r="D107" s="283"/>
      <c r="E107" s="139"/>
      <c r="F107" s="284"/>
      <c r="G107" s="285"/>
      <c r="H107" s="286"/>
      <c r="I107" s="150"/>
      <c r="J107" s="287"/>
      <c r="K107" s="152"/>
      <c r="L107" s="287"/>
      <c r="M107" s="152"/>
    </row>
    <row r="108" spans="1:13" ht="21.75" customHeight="1">
      <c r="A108" s="126">
        <v>1</v>
      </c>
      <c r="B108" s="249"/>
      <c r="C108" s="250" t="s">
        <v>61</v>
      </c>
      <c r="D108" s="250"/>
      <c r="E108" s="251"/>
      <c r="F108" s="163"/>
      <c r="G108" s="163"/>
      <c r="H108" s="189"/>
      <c r="I108" s="189"/>
      <c r="J108" s="252"/>
      <c r="K108" s="252"/>
      <c r="L108" s="252"/>
      <c r="M108" s="252"/>
    </row>
    <row r="109" spans="1:13" ht="19.5" customHeight="1">
      <c r="A109" s="126" t="s">
        <v>292</v>
      </c>
      <c r="B109" s="248" t="s">
        <v>75</v>
      </c>
      <c r="C109" s="253" t="s">
        <v>78</v>
      </c>
      <c r="D109" s="254"/>
      <c r="E109" s="139" t="s">
        <v>79</v>
      </c>
      <c r="F109" s="163" t="s">
        <v>80</v>
      </c>
      <c r="G109" s="163"/>
      <c r="H109" s="255">
        <v>651</v>
      </c>
      <c r="I109" s="255"/>
      <c r="J109" s="256">
        <v>541.1</v>
      </c>
      <c r="K109" s="256"/>
      <c r="L109" s="151">
        <f>J109-H109</f>
        <v>-109.89999999999998</v>
      </c>
      <c r="M109" s="198"/>
    </row>
    <row r="110" spans="1:13" ht="15" customHeight="1">
      <c r="A110" s="123"/>
      <c r="B110" s="257"/>
      <c r="C110" s="242" t="s">
        <v>140</v>
      </c>
      <c r="D110" s="258"/>
      <c r="E110" s="258"/>
      <c r="F110" s="258"/>
      <c r="G110" s="258"/>
      <c r="H110" s="258"/>
      <c r="I110" s="258"/>
      <c r="J110" s="258"/>
      <c r="K110" s="258"/>
      <c r="L110" s="258"/>
      <c r="M110" s="259"/>
    </row>
    <row r="111" spans="1:13" ht="19.5" customHeight="1">
      <c r="A111" s="124">
        <v>2</v>
      </c>
      <c r="B111" s="83"/>
      <c r="C111" s="260" t="s">
        <v>62</v>
      </c>
      <c r="D111" s="260"/>
      <c r="E111" s="139"/>
      <c r="F111" s="163"/>
      <c r="G111" s="163"/>
      <c r="H111" s="189"/>
      <c r="I111" s="189"/>
      <c r="J111" s="252"/>
      <c r="K111" s="252"/>
      <c r="L111" s="252"/>
      <c r="M111" s="252"/>
    </row>
    <row r="112" spans="1:13" ht="33" customHeight="1">
      <c r="A112" s="124" t="s">
        <v>293</v>
      </c>
      <c r="B112" s="248" t="s">
        <v>75</v>
      </c>
      <c r="C112" s="253" t="s">
        <v>180</v>
      </c>
      <c r="D112" s="254"/>
      <c r="E112" s="139" t="s">
        <v>100</v>
      </c>
      <c r="F112" s="163" t="s">
        <v>101</v>
      </c>
      <c r="G112" s="163"/>
      <c r="H112" s="189">
        <v>50</v>
      </c>
      <c r="I112" s="189"/>
      <c r="J112" s="189">
        <v>12.7</v>
      </c>
      <c r="K112" s="189"/>
      <c r="L112" s="189">
        <f>J112-H112</f>
        <v>-37.299999999999997</v>
      </c>
      <c r="M112" s="189"/>
    </row>
    <row r="113" spans="1:13" ht="63" customHeight="1">
      <c r="A113" s="124" t="s">
        <v>297</v>
      </c>
      <c r="B113" s="248" t="s">
        <v>75</v>
      </c>
      <c r="C113" s="274" t="s">
        <v>181</v>
      </c>
      <c r="D113" s="259"/>
      <c r="E113" s="139" t="s">
        <v>104</v>
      </c>
      <c r="F113" s="284" t="s">
        <v>101</v>
      </c>
      <c r="G113" s="285"/>
      <c r="H113" s="286">
        <v>4690</v>
      </c>
      <c r="I113" s="150"/>
      <c r="J113" s="189">
        <v>4690</v>
      </c>
      <c r="K113" s="189"/>
      <c r="L113" s="189">
        <f t="shared" ref="L113:L118" si="15">J113-H113</f>
        <v>0</v>
      </c>
      <c r="M113" s="189"/>
    </row>
    <row r="114" spans="1:13" ht="32.25" customHeight="1">
      <c r="A114" s="128" t="s">
        <v>300</v>
      </c>
      <c r="B114" s="288" t="s">
        <v>75</v>
      </c>
      <c r="C114" s="289" t="s">
        <v>182</v>
      </c>
      <c r="D114" s="290"/>
      <c r="E114" s="291" t="s">
        <v>82</v>
      </c>
      <c r="F114" s="292" t="s">
        <v>183</v>
      </c>
      <c r="G114" s="293"/>
      <c r="H114" s="294">
        <v>105000</v>
      </c>
      <c r="I114" s="295"/>
      <c r="J114" s="296">
        <v>189656</v>
      </c>
      <c r="K114" s="296"/>
      <c r="L114" s="189">
        <f t="shared" si="15"/>
        <v>84656</v>
      </c>
      <c r="M114" s="189"/>
    </row>
    <row r="115" spans="1:13" ht="44.25" customHeight="1">
      <c r="A115" s="126" t="s">
        <v>301</v>
      </c>
      <c r="B115" s="248" t="s">
        <v>75</v>
      </c>
      <c r="C115" s="253" t="s">
        <v>184</v>
      </c>
      <c r="D115" s="250"/>
      <c r="E115" s="139" t="s">
        <v>82</v>
      </c>
      <c r="F115" s="163" t="s">
        <v>183</v>
      </c>
      <c r="G115" s="163"/>
      <c r="H115" s="286">
        <v>1000</v>
      </c>
      <c r="I115" s="150"/>
      <c r="J115" s="286">
        <v>923</v>
      </c>
      <c r="K115" s="297"/>
      <c r="L115" s="189">
        <f t="shared" si="15"/>
        <v>-77</v>
      </c>
      <c r="M115" s="189"/>
    </row>
    <row r="116" spans="1:13" ht="79.5" customHeight="1">
      <c r="A116" s="126" t="s">
        <v>302</v>
      </c>
      <c r="B116" s="248" t="s">
        <v>75</v>
      </c>
      <c r="C116" s="298"/>
      <c r="D116" s="299" t="s">
        <v>185</v>
      </c>
      <c r="E116" s="139" t="s">
        <v>82</v>
      </c>
      <c r="F116" s="163" t="s">
        <v>98</v>
      </c>
      <c r="G116" s="163"/>
      <c r="H116" s="286">
        <v>60</v>
      </c>
      <c r="I116" s="150"/>
      <c r="J116" s="286">
        <v>342</v>
      </c>
      <c r="K116" s="150"/>
      <c r="L116" s="189">
        <f t="shared" si="15"/>
        <v>282</v>
      </c>
      <c r="M116" s="189"/>
    </row>
    <row r="117" spans="1:13" ht="32.25" customHeight="1">
      <c r="A117" s="126" t="s">
        <v>303</v>
      </c>
      <c r="B117" s="248" t="s">
        <v>75</v>
      </c>
      <c r="C117" s="298"/>
      <c r="D117" s="299" t="s">
        <v>186</v>
      </c>
      <c r="E117" s="139" t="s">
        <v>82</v>
      </c>
      <c r="F117" s="284" t="s">
        <v>102</v>
      </c>
      <c r="G117" s="285"/>
      <c r="H117" s="286">
        <v>21000</v>
      </c>
      <c r="I117" s="150"/>
      <c r="J117" s="286">
        <v>116663</v>
      </c>
      <c r="K117" s="150"/>
      <c r="L117" s="189">
        <f t="shared" si="15"/>
        <v>95663</v>
      </c>
      <c r="M117" s="189"/>
    </row>
    <row r="118" spans="1:13" ht="31.5" customHeight="1">
      <c r="A118" s="122" t="s">
        <v>304</v>
      </c>
      <c r="B118" s="261" t="s">
        <v>75</v>
      </c>
      <c r="C118" s="300" t="s">
        <v>187</v>
      </c>
      <c r="D118" s="301"/>
      <c r="E118" s="139" t="s">
        <v>82</v>
      </c>
      <c r="F118" s="163" t="s">
        <v>98</v>
      </c>
      <c r="G118" s="163"/>
      <c r="H118" s="302">
        <v>26</v>
      </c>
      <c r="I118" s="303"/>
      <c r="J118" s="304">
        <v>32</v>
      </c>
      <c r="K118" s="304"/>
      <c r="L118" s="189">
        <f t="shared" si="15"/>
        <v>6</v>
      </c>
      <c r="M118" s="189"/>
    </row>
    <row r="119" spans="1:13" ht="121.5" customHeight="1">
      <c r="A119" s="124"/>
      <c r="B119" s="269"/>
      <c r="C119" s="242" t="s">
        <v>280</v>
      </c>
      <c r="D119" s="258"/>
      <c r="E119" s="258"/>
      <c r="F119" s="258"/>
      <c r="G119" s="258"/>
      <c r="H119" s="258"/>
      <c r="I119" s="258"/>
      <c r="J119" s="258"/>
      <c r="K119" s="258"/>
      <c r="L119" s="258"/>
      <c r="M119" s="259"/>
    </row>
    <row r="120" spans="1:13" ht="16.5" customHeight="1">
      <c r="A120" s="124">
        <v>3</v>
      </c>
      <c r="B120" s="269"/>
      <c r="C120" s="260" t="s">
        <v>63</v>
      </c>
      <c r="D120" s="260"/>
      <c r="E120" s="139"/>
      <c r="F120" s="163"/>
      <c r="G120" s="163"/>
      <c r="H120" s="189"/>
      <c r="I120" s="189"/>
      <c r="J120" s="252"/>
      <c r="K120" s="252"/>
      <c r="L120" s="252"/>
      <c r="M120" s="252"/>
    </row>
    <row r="121" spans="1:13" ht="31.5" customHeight="1">
      <c r="A121" s="124" t="s">
        <v>294</v>
      </c>
      <c r="B121" s="247" t="s">
        <v>75</v>
      </c>
      <c r="C121" s="253" t="s">
        <v>103</v>
      </c>
      <c r="D121" s="254"/>
      <c r="E121" s="139" t="s">
        <v>104</v>
      </c>
      <c r="F121" s="163" t="s">
        <v>87</v>
      </c>
      <c r="G121" s="163"/>
      <c r="H121" s="189">
        <v>38</v>
      </c>
      <c r="I121" s="189"/>
      <c r="J121" s="189">
        <v>60</v>
      </c>
      <c r="K121" s="189"/>
      <c r="L121" s="282">
        <f>J121-H121</f>
        <v>22</v>
      </c>
      <c r="M121" s="282"/>
    </row>
    <row r="122" spans="1:13" ht="31.5" customHeight="1">
      <c r="A122" s="124" t="s">
        <v>295</v>
      </c>
      <c r="B122" s="247" t="s">
        <v>75</v>
      </c>
      <c r="C122" s="253" t="s">
        <v>105</v>
      </c>
      <c r="D122" s="254"/>
      <c r="E122" s="139" t="s">
        <v>104</v>
      </c>
      <c r="F122" s="163" t="s">
        <v>87</v>
      </c>
      <c r="G122" s="163"/>
      <c r="H122" s="282">
        <v>7</v>
      </c>
      <c r="I122" s="282"/>
      <c r="J122" s="282">
        <v>7</v>
      </c>
      <c r="K122" s="282"/>
      <c r="L122" s="282">
        <f t="shared" ref="L122:L123" si="16">J122-H122</f>
        <v>0</v>
      </c>
      <c r="M122" s="282"/>
    </row>
    <row r="123" spans="1:13" ht="34.5" customHeight="1">
      <c r="A123" s="123" t="s">
        <v>305</v>
      </c>
      <c r="B123" s="247" t="s">
        <v>75</v>
      </c>
      <c r="C123" s="253" t="s">
        <v>188</v>
      </c>
      <c r="D123" s="254"/>
      <c r="E123" s="139" t="s">
        <v>107</v>
      </c>
      <c r="F123" s="163" t="s">
        <v>87</v>
      </c>
      <c r="G123" s="163"/>
      <c r="H123" s="282">
        <v>5000</v>
      </c>
      <c r="I123" s="282"/>
      <c r="J123" s="282">
        <v>4041</v>
      </c>
      <c r="K123" s="282"/>
      <c r="L123" s="282">
        <f t="shared" si="16"/>
        <v>-959</v>
      </c>
      <c r="M123" s="282"/>
    </row>
    <row r="124" spans="1:13" ht="53.25" customHeight="1">
      <c r="A124" s="124"/>
      <c r="B124" s="269"/>
      <c r="C124" s="242" t="s">
        <v>281</v>
      </c>
      <c r="D124" s="258"/>
      <c r="E124" s="258"/>
      <c r="F124" s="258"/>
      <c r="G124" s="258"/>
      <c r="H124" s="258"/>
      <c r="I124" s="258"/>
      <c r="J124" s="258"/>
      <c r="K124" s="258"/>
      <c r="L124" s="258"/>
      <c r="M124" s="259"/>
    </row>
    <row r="125" spans="1:13" ht="18" customHeight="1">
      <c r="A125" s="123">
        <v>4</v>
      </c>
      <c r="B125" s="271"/>
      <c r="C125" s="260" t="s">
        <v>64</v>
      </c>
      <c r="D125" s="260"/>
      <c r="E125" s="139"/>
      <c r="F125" s="163"/>
      <c r="G125" s="163"/>
      <c r="H125" s="189"/>
      <c r="I125" s="189"/>
      <c r="J125" s="252"/>
      <c r="K125" s="252"/>
      <c r="L125" s="252"/>
      <c r="M125" s="252"/>
    </row>
    <row r="126" spans="1:13" ht="67.5" customHeight="1">
      <c r="A126" s="124" t="s">
        <v>296</v>
      </c>
      <c r="B126" s="248" t="s">
        <v>75</v>
      </c>
      <c r="C126" s="253" t="s">
        <v>189</v>
      </c>
      <c r="D126" s="254"/>
      <c r="E126" s="139" t="s">
        <v>89</v>
      </c>
      <c r="F126" s="163" t="s">
        <v>87</v>
      </c>
      <c r="G126" s="163"/>
      <c r="H126" s="189">
        <v>60</v>
      </c>
      <c r="I126" s="189"/>
      <c r="J126" s="189">
        <v>60</v>
      </c>
      <c r="K126" s="189"/>
      <c r="L126" s="282">
        <f>J126-H126</f>
        <v>0</v>
      </c>
      <c r="M126" s="282"/>
    </row>
    <row r="127" spans="1:13" ht="66" customHeight="1">
      <c r="A127" s="124" t="s">
        <v>298</v>
      </c>
      <c r="B127" s="248" t="s">
        <v>75</v>
      </c>
      <c r="C127" s="274" t="s">
        <v>106</v>
      </c>
      <c r="D127" s="259"/>
      <c r="E127" s="139" t="s">
        <v>89</v>
      </c>
      <c r="F127" s="163" t="s">
        <v>87</v>
      </c>
      <c r="G127" s="163"/>
      <c r="H127" s="286">
        <v>20</v>
      </c>
      <c r="I127" s="150"/>
      <c r="J127" s="286">
        <v>20</v>
      </c>
      <c r="K127" s="150"/>
      <c r="L127" s="282">
        <f t="shared" ref="L127:L128" si="17">J127-H127</f>
        <v>0</v>
      </c>
      <c r="M127" s="282"/>
    </row>
    <row r="128" spans="1:13" ht="35.25" customHeight="1">
      <c r="A128" s="128" t="s">
        <v>306</v>
      </c>
      <c r="B128" s="248" t="s">
        <v>75</v>
      </c>
      <c r="C128" s="274" t="s">
        <v>190</v>
      </c>
      <c r="D128" s="259"/>
      <c r="E128" s="139" t="s">
        <v>89</v>
      </c>
      <c r="F128" s="163" t="s">
        <v>87</v>
      </c>
      <c r="G128" s="163"/>
      <c r="H128" s="286">
        <v>17</v>
      </c>
      <c r="I128" s="297"/>
      <c r="J128" s="286">
        <v>123</v>
      </c>
      <c r="K128" s="297"/>
      <c r="L128" s="282">
        <f t="shared" si="17"/>
        <v>106</v>
      </c>
      <c r="M128" s="282"/>
    </row>
    <row r="129" spans="1:13" ht="54" customHeight="1">
      <c r="A129" s="124"/>
      <c r="B129" s="269"/>
      <c r="C129" s="242" t="s">
        <v>282</v>
      </c>
      <c r="D129" s="258"/>
      <c r="E129" s="258"/>
      <c r="F129" s="258"/>
      <c r="G129" s="258"/>
      <c r="H129" s="258"/>
      <c r="I129" s="258"/>
      <c r="J129" s="258"/>
      <c r="K129" s="258"/>
      <c r="L129" s="258"/>
      <c r="M129" s="259"/>
    </row>
    <row r="130" spans="1:13" ht="197.25" customHeight="1">
      <c r="A130" s="126"/>
      <c r="B130" s="248"/>
      <c r="C130" s="305" t="s">
        <v>142</v>
      </c>
      <c r="D130" s="306"/>
      <c r="E130" s="139"/>
      <c r="F130" s="284"/>
      <c r="G130" s="150"/>
      <c r="H130" s="286"/>
      <c r="I130" s="150"/>
      <c r="J130" s="287"/>
      <c r="K130" s="152"/>
      <c r="L130" s="287"/>
      <c r="M130" s="152"/>
    </row>
    <row r="131" spans="1:13" ht="16.5" customHeight="1">
      <c r="A131" s="126">
        <v>1</v>
      </c>
      <c r="B131" s="248"/>
      <c r="C131" s="242" t="s">
        <v>61</v>
      </c>
      <c r="D131" s="259"/>
      <c r="E131" s="139"/>
      <c r="F131" s="307"/>
      <c r="G131" s="140"/>
      <c r="H131" s="308"/>
      <c r="I131" s="140"/>
      <c r="J131" s="309"/>
      <c r="K131" s="141"/>
      <c r="L131" s="309"/>
      <c r="M131" s="141"/>
    </row>
    <row r="132" spans="1:13" ht="21" customHeight="1">
      <c r="A132" s="310" t="s">
        <v>292</v>
      </c>
      <c r="B132" s="248" t="s">
        <v>75</v>
      </c>
      <c r="C132" s="253" t="s">
        <v>78</v>
      </c>
      <c r="D132" s="254"/>
      <c r="E132" s="139" t="s">
        <v>79</v>
      </c>
      <c r="F132" s="163" t="s">
        <v>80</v>
      </c>
      <c r="G132" s="163"/>
      <c r="H132" s="286">
        <v>130</v>
      </c>
      <c r="I132" s="150"/>
      <c r="J132" s="151">
        <v>123.2</v>
      </c>
      <c r="K132" s="311"/>
      <c r="L132" s="151">
        <f>H132-J132</f>
        <v>6.7999999999999972</v>
      </c>
      <c r="M132" s="311"/>
    </row>
    <row r="133" spans="1:13" ht="21" customHeight="1">
      <c r="A133" s="124"/>
      <c r="B133" s="269"/>
      <c r="C133" s="242" t="s">
        <v>268</v>
      </c>
      <c r="D133" s="258"/>
      <c r="E133" s="258"/>
      <c r="F133" s="258"/>
      <c r="G133" s="258"/>
      <c r="H133" s="258"/>
      <c r="I133" s="258"/>
      <c r="J133" s="258"/>
      <c r="K133" s="258"/>
      <c r="L133" s="258"/>
      <c r="M133" s="259"/>
    </row>
    <row r="134" spans="1:13" ht="14.25" customHeight="1">
      <c r="A134" s="126">
        <v>2</v>
      </c>
      <c r="B134" s="248"/>
      <c r="C134" s="242" t="s">
        <v>62</v>
      </c>
      <c r="D134" s="259"/>
      <c r="E134" s="139"/>
      <c r="F134" s="284"/>
      <c r="G134" s="285"/>
      <c r="H134" s="286"/>
      <c r="I134" s="297"/>
      <c r="J134" s="287"/>
      <c r="K134" s="312"/>
      <c r="L134" s="287"/>
      <c r="M134" s="312"/>
    </row>
    <row r="135" spans="1:13" ht="21" customHeight="1">
      <c r="A135" s="126" t="s">
        <v>293</v>
      </c>
      <c r="B135" s="248" t="s">
        <v>75</v>
      </c>
      <c r="C135" s="274" t="s">
        <v>191</v>
      </c>
      <c r="D135" s="259"/>
      <c r="E135" s="139" t="s">
        <v>96</v>
      </c>
      <c r="F135" s="284" t="s">
        <v>91</v>
      </c>
      <c r="G135" s="150"/>
      <c r="H135" s="286">
        <v>782</v>
      </c>
      <c r="I135" s="150"/>
      <c r="J135" s="272">
        <v>782</v>
      </c>
      <c r="K135" s="313"/>
      <c r="L135" s="272">
        <v>0</v>
      </c>
      <c r="M135" s="313"/>
    </row>
    <row r="136" spans="1:13" ht="36" customHeight="1">
      <c r="A136" s="278" t="s">
        <v>297</v>
      </c>
      <c r="B136" s="248" t="s">
        <v>75</v>
      </c>
      <c r="C136" s="274" t="s">
        <v>192</v>
      </c>
      <c r="D136" s="259"/>
      <c r="E136" s="139" t="s">
        <v>99</v>
      </c>
      <c r="F136" s="284" t="s">
        <v>91</v>
      </c>
      <c r="G136" s="150"/>
      <c r="H136" s="286">
        <v>53</v>
      </c>
      <c r="I136" s="150"/>
      <c r="J136" s="272">
        <v>53</v>
      </c>
      <c r="K136" s="313"/>
      <c r="L136" s="272">
        <v>0</v>
      </c>
      <c r="M136" s="313"/>
    </row>
    <row r="137" spans="1:13" ht="27" customHeight="1">
      <c r="A137" s="126">
        <v>3</v>
      </c>
      <c r="B137" s="248"/>
      <c r="C137" s="242" t="s">
        <v>63</v>
      </c>
      <c r="D137" s="259"/>
      <c r="E137" s="139"/>
      <c r="F137" s="284"/>
      <c r="G137" s="150"/>
      <c r="H137" s="286"/>
      <c r="I137" s="150"/>
      <c r="J137" s="287"/>
      <c r="K137" s="152"/>
      <c r="L137" s="287"/>
      <c r="M137" s="152"/>
    </row>
    <row r="138" spans="1:13" ht="33" customHeight="1">
      <c r="A138" s="126" t="s">
        <v>294</v>
      </c>
      <c r="B138" s="248" t="s">
        <v>75</v>
      </c>
      <c r="C138" s="274" t="s">
        <v>193</v>
      </c>
      <c r="D138" s="259"/>
      <c r="E138" s="139" t="s">
        <v>107</v>
      </c>
      <c r="F138" s="284" t="s">
        <v>87</v>
      </c>
      <c r="G138" s="150"/>
      <c r="H138" s="149">
        <v>150.9</v>
      </c>
      <c r="I138" s="314"/>
      <c r="J138" s="149">
        <v>154</v>
      </c>
      <c r="K138" s="314"/>
      <c r="L138" s="149">
        <f>H138-J138</f>
        <v>-3.0999999999999943</v>
      </c>
      <c r="M138" s="314"/>
    </row>
    <row r="139" spans="1:13" ht="33.75" customHeight="1">
      <c r="A139" s="124"/>
      <c r="B139" s="269"/>
      <c r="C139" s="242" t="s">
        <v>248</v>
      </c>
      <c r="D139" s="258"/>
      <c r="E139" s="258"/>
      <c r="F139" s="258"/>
      <c r="G139" s="258"/>
      <c r="H139" s="258"/>
      <c r="I139" s="258"/>
      <c r="J139" s="258"/>
      <c r="K139" s="258"/>
      <c r="L139" s="258"/>
      <c r="M139" s="259"/>
    </row>
    <row r="140" spans="1:13" ht="24.75" customHeight="1">
      <c r="A140" s="126">
        <v>4</v>
      </c>
      <c r="B140" s="248"/>
      <c r="C140" s="242" t="s">
        <v>64</v>
      </c>
      <c r="D140" s="259"/>
      <c r="E140" s="139"/>
      <c r="F140" s="284"/>
      <c r="G140" s="150"/>
      <c r="H140" s="286"/>
      <c r="I140" s="150"/>
      <c r="J140" s="287"/>
      <c r="K140" s="152"/>
      <c r="L140" s="287"/>
      <c r="M140" s="152"/>
    </row>
    <row r="141" spans="1:13" ht="81" customHeight="1">
      <c r="A141" s="126" t="s">
        <v>296</v>
      </c>
      <c r="B141" s="248" t="s">
        <v>75</v>
      </c>
      <c r="C141" s="274" t="s">
        <v>194</v>
      </c>
      <c r="D141" s="259"/>
      <c r="E141" s="139" t="s">
        <v>89</v>
      </c>
      <c r="F141" s="284" t="s">
        <v>87</v>
      </c>
      <c r="G141" s="150"/>
      <c r="H141" s="286">
        <v>100</v>
      </c>
      <c r="I141" s="150"/>
      <c r="J141" s="286">
        <v>97.5</v>
      </c>
      <c r="K141" s="150"/>
      <c r="L141" s="149">
        <f>J141-H141</f>
        <v>-2.5</v>
      </c>
      <c r="M141" s="314"/>
    </row>
    <row r="142" spans="1:13" ht="39.75" customHeight="1">
      <c r="A142" s="124"/>
      <c r="B142" s="269"/>
      <c r="C142" s="242" t="s">
        <v>254</v>
      </c>
      <c r="D142" s="258"/>
      <c r="E142" s="258"/>
      <c r="F142" s="258"/>
      <c r="G142" s="258"/>
      <c r="H142" s="258"/>
      <c r="I142" s="258"/>
      <c r="J142" s="258"/>
      <c r="K142" s="258"/>
      <c r="L142" s="258"/>
      <c r="M142" s="259"/>
    </row>
    <row r="143" spans="1:13" ht="82.5" customHeight="1">
      <c r="A143" s="126"/>
      <c r="B143" s="248"/>
      <c r="C143" s="305" t="s">
        <v>143</v>
      </c>
      <c r="D143" s="306"/>
      <c r="E143" s="139"/>
      <c r="F143" s="307"/>
      <c r="G143" s="140"/>
      <c r="H143" s="308"/>
      <c r="I143" s="140"/>
      <c r="J143" s="309"/>
      <c r="K143" s="141"/>
      <c r="L143" s="309"/>
      <c r="M143" s="141"/>
    </row>
    <row r="144" spans="1:13" ht="18" customHeight="1">
      <c r="A144" s="126">
        <v>1</v>
      </c>
      <c r="B144" s="248"/>
      <c r="C144" s="242" t="s">
        <v>61</v>
      </c>
      <c r="D144" s="259"/>
      <c r="E144" s="139"/>
      <c r="F144" s="307"/>
      <c r="G144" s="140"/>
      <c r="H144" s="308"/>
      <c r="I144" s="140"/>
      <c r="J144" s="309"/>
      <c r="K144" s="141"/>
      <c r="L144" s="309"/>
      <c r="M144" s="141"/>
    </row>
    <row r="145" spans="1:13" ht="25.5" customHeight="1">
      <c r="A145" s="126" t="s">
        <v>292</v>
      </c>
      <c r="B145" s="248" t="s">
        <v>75</v>
      </c>
      <c r="C145" s="253" t="s">
        <v>78</v>
      </c>
      <c r="D145" s="254"/>
      <c r="E145" s="139" t="s">
        <v>79</v>
      </c>
      <c r="F145" s="284" t="s">
        <v>80</v>
      </c>
      <c r="G145" s="150"/>
      <c r="H145" s="315">
        <v>85</v>
      </c>
      <c r="I145" s="316"/>
      <c r="J145" s="149">
        <v>50</v>
      </c>
      <c r="K145" s="314"/>
      <c r="L145" s="149">
        <f>J145-H145</f>
        <v>-35</v>
      </c>
      <c r="M145" s="314"/>
    </row>
    <row r="146" spans="1:13" ht="34.5" customHeight="1">
      <c r="A146" s="126" t="s">
        <v>299</v>
      </c>
      <c r="B146" s="248" t="s">
        <v>75</v>
      </c>
      <c r="C146" s="274" t="s">
        <v>108</v>
      </c>
      <c r="D146" s="259"/>
      <c r="E146" s="139" t="s">
        <v>109</v>
      </c>
      <c r="F146" s="284" t="s">
        <v>110</v>
      </c>
      <c r="G146" s="150"/>
      <c r="H146" s="286">
        <v>42</v>
      </c>
      <c r="I146" s="150"/>
      <c r="J146" s="272">
        <v>42</v>
      </c>
      <c r="K146" s="313"/>
      <c r="L146" s="272">
        <v>0</v>
      </c>
      <c r="M146" s="313"/>
    </row>
    <row r="147" spans="1:13" ht="51" customHeight="1">
      <c r="A147" s="124"/>
      <c r="B147" s="269"/>
      <c r="C147" s="242" t="s">
        <v>255</v>
      </c>
      <c r="D147" s="258"/>
      <c r="E147" s="258"/>
      <c r="F147" s="258"/>
      <c r="G147" s="258"/>
      <c r="H147" s="258"/>
      <c r="I147" s="258"/>
      <c r="J147" s="258"/>
      <c r="K147" s="258"/>
      <c r="L147" s="258"/>
      <c r="M147" s="259"/>
    </row>
    <row r="148" spans="1:13" ht="18" customHeight="1">
      <c r="A148" s="126">
        <v>2</v>
      </c>
      <c r="B148" s="248"/>
      <c r="C148" s="242" t="s">
        <v>62</v>
      </c>
      <c r="D148" s="259"/>
      <c r="E148" s="139"/>
      <c r="F148" s="284"/>
      <c r="G148" s="285"/>
      <c r="H148" s="286"/>
      <c r="I148" s="297"/>
      <c r="J148" s="287"/>
      <c r="K148" s="312"/>
      <c r="L148" s="287"/>
      <c r="M148" s="312"/>
    </row>
    <row r="149" spans="1:13" ht="33.75" customHeight="1">
      <c r="A149" s="126" t="s">
        <v>293</v>
      </c>
      <c r="B149" s="248" t="s">
        <v>75</v>
      </c>
      <c r="C149" s="274" t="s">
        <v>111</v>
      </c>
      <c r="D149" s="275"/>
      <c r="E149" s="139" t="s">
        <v>82</v>
      </c>
      <c r="F149" s="284" t="s">
        <v>91</v>
      </c>
      <c r="G149" s="150"/>
      <c r="H149" s="286">
        <v>15</v>
      </c>
      <c r="I149" s="150"/>
      <c r="J149" s="317">
        <v>15</v>
      </c>
      <c r="K149" s="318"/>
      <c r="L149" s="272">
        <v>0</v>
      </c>
      <c r="M149" s="313"/>
    </row>
    <row r="150" spans="1:13" ht="47.25" customHeight="1">
      <c r="A150" s="126" t="s">
        <v>297</v>
      </c>
      <c r="B150" s="248" t="s">
        <v>75</v>
      </c>
      <c r="C150" s="274" t="s">
        <v>112</v>
      </c>
      <c r="D150" s="275"/>
      <c r="E150" s="139" t="s">
        <v>82</v>
      </c>
      <c r="F150" s="284" t="s">
        <v>91</v>
      </c>
      <c r="G150" s="150"/>
      <c r="H150" s="286">
        <v>800</v>
      </c>
      <c r="I150" s="150"/>
      <c r="J150" s="317">
        <v>481</v>
      </c>
      <c r="K150" s="318"/>
      <c r="L150" s="272">
        <f>J150-H150</f>
        <v>-319</v>
      </c>
      <c r="M150" s="313"/>
    </row>
    <row r="151" spans="1:13" ht="35.25" customHeight="1">
      <c r="A151" s="126" t="s">
        <v>300</v>
      </c>
      <c r="B151" s="319" t="s">
        <v>75</v>
      </c>
      <c r="C151" s="319"/>
      <c r="D151" s="276" t="s">
        <v>113</v>
      </c>
      <c r="E151" s="139" t="s">
        <v>82</v>
      </c>
      <c r="F151" s="284" t="s">
        <v>114</v>
      </c>
      <c r="G151" s="150"/>
      <c r="H151" s="189">
        <v>300</v>
      </c>
      <c r="I151" s="320"/>
      <c r="J151" s="281">
        <v>195</v>
      </c>
      <c r="K151" s="321"/>
      <c r="L151" s="272">
        <f>J151-H151</f>
        <v>-105</v>
      </c>
      <c r="M151" s="313"/>
    </row>
    <row r="152" spans="1:13" ht="51.75" customHeight="1">
      <c r="A152" s="124"/>
      <c r="B152" s="269"/>
      <c r="C152" s="242" t="s">
        <v>256</v>
      </c>
      <c r="D152" s="258"/>
      <c r="E152" s="258"/>
      <c r="F152" s="258"/>
      <c r="G152" s="258"/>
      <c r="H152" s="258"/>
      <c r="I152" s="258"/>
      <c r="J152" s="258"/>
      <c r="K152" s="258"/>
      <c r="L152" s="258"/>
      <c r="M152" s="259"/>
    </row>
    <row r="153" spans="1:13" ht="15.75" customHeight="1">
      <c r="A153" s="126">
        <v>3</v>
      </c>
      <c r="B153" s="248"/>
      <c r="C153" s="242" t="s">
        <v>63</v>
      </c>
      <c r="D153" s="259"/>
      <c r="E153" s="139"/>
      <c r="F153" s="284"/>
      <c r="G153" s="150"/>
      <c r="H153" s="286"/>
      <c r="I153" s="150"/>
      <c r="J153" s="287"/>
      <c r="K153" s="152"/>
      <c r="L153" s="287"/>
      <c r="M153" s="152"/>
    </row>
    <row r="154" spans="1:13" ht="48" customHeight="1">
      <c r="A154" s="126" t="s">
        <v>294</v>
      </c>
      <c r="B154" s="248" t="s">
        <v>75</v>
      </c>
      <c r="C154" s="274" t="s">
        <v>115</v>
      </c>
      <c r="D154" s="275"/>
      <c r="E154" s="139" t="s">
        <v>82</v>
      </c>
      <c r="F154" s="284" t="s">
        <v>114</v>
      </c>
      <c r="G154" s="150"/>
      <c r="H154" s="286">
        <v>10</v>
      </c>
      <c r="I154" s="150"/>
      <c r="J154" s="286">
        <v>10</v>
      </c>
      <c r="K154" s="150"/>
      <c r="L154" s="272">
        <v>0</v>
      </c>
      <c r="M154" s="313"/>
    </row>
    <row r="155" spans="1:13" ht="31.5" customHeight="1">
      <c r="A155" s="126" t="s">
        <v>295</v>
      </c>
      <c r="B155" s="248" t="s">
        <v>75</v>
      </c>
      <c r="C155" s="322"/>
      <c r="D155" s="323" t="s">
        <v>116</v>
      </c>
      <c r="E155" s="139" t="s">
        <v>82</v>
      </c>
      <c r="F155" s="284" t="s">
        <v>114</v>
      </c>
      <c r="G155" s="150"/>
      <c r="H155" s="286">
        <v>30</v>
      </c>
      <c r="I155" s="297"/>
      <c r="J155" s="286">
        <v>22</v>
      </c>
      <c r="K155" s="297"/>
      <c r="L155" s="272">
        <f>J155-H155</f>
        <v>-8</v>
      </c>
      <c r="M155" s="313"/>
    </row>
    <row r="156" spans="1:13" ht="21" customHeight="1">
      <c r="A156" s="124"/>
      <c r="B156" s="269"/>
      <c r="C156" s="242" t="s">
        <v>257</v>
      </c>
      <c r="D156" s="258"/>
      <c r="E156" s="258"/>
      <c r="F156" s="258"/>
      <c r="G156" s="258"/>
      <c r="H156" s="258"/>
      <c r="I156" s="258"/>
      <c r="J156" s="258"/>
      <c r="K156" s="258"/>
      <c r="L156" s="258"/>
      <c r="M156" s="259"/>
    </row>
    <row r="157" spans="1:13" ht="20.25" customHeight="1">
      <c r="A157" s="126">
        <v>4</v>
      </c>
      <c r="B157" s="248"/>
      <c r="C157" s="135"/>
      <c r="D157" s="324" t="s">
        <v>64</v>
      </c>
      <c r="E157" s="139"/>
      <c r="F157" s="307"/>
      <c r="G157" s="140"/>
      <c r="H157" s="308"/>
      <c r="I157" s="140"/>
      <c r="J157" s="309"/>
      <c r="K157" s="141"/>
      <c r="L157" s="309"/>
      <c r="M157" s="141"/>
    </row>
    <row r="158" spans="1:13" ht="45.75" customHeight="1">
      <c r="A158" s="126" t="s">
        <v>296</v>
      </c>
      <c r="B158" s="248" t="s">
        <v>75</v>
      </c>
      <c r="C158" s="135"/>
      <c r="D158" s="323" t="s">
        <v>117</v>
      </c>
      <c r="E158" s="139" t="s">
        <v>89</v>
      </c>
      <c r="F158" s="284" t="s">
        <v>87</v>
      </c>
      <c r="G158" s="150"/>
      <c r="H158" s="286">
        <v>100</v>
      </c>
      <c r="I158" s="150"/>
      <c r="J158" s="286">
        <v>100</v>
      </c>
      <c r="K158" s="150"/>
      <c r="L158" s="272">
        <v>0</v>
      </c>
      <c r="M158" s="313"/>
    </row>
    <row r="159" spans="1:13" ht="51.75" customHeight="1">
      <c r="A159" s="126" t="s">
        <v>298</v>
      </c>
      <c r="B159" s="248" t="s">
        <v>75</v>
      </c>
      <c r="C159" s="135"/>
      <c r="D159" s="323" t="s">
        <v>118</v>
      </c>
      <c r="E159" s="139" t="s">
        <v>89</v>
      </c>
      <c r="F159" s="284" t="s">
        <v>87</v>
      </c>
      <c r="G159" s="150"/>
      <c r="H159" s="286">
        <v>80</v>
      </c>
      <c r="I159" s="150"/>
      <c r="J159" s="286">
        <v>90</v>
      </c>
      <c r="K159" s="150"/>
      <c r="L159" s="272">
        <f>H159-J159</f>
        <v>-10</v>
      </c>
      <c r="M159" s="313"/>
    </row>
    <row r="160" spans="1:13" ht="66.75" customHeight="1">
      <c r="A160" s="126" t="s">
        <v>306</v>
      </c>
      <c r="B160" s="248" t="s">
        <v>75</v>
      </c>
      <c r="C160" s="135"/>
      <c r="D160" s="323" t="s">
        <v>119</v>
      </c>
      <c r="E160" s="139" t="s">
        <v>89</v>
      </c>
      <c r="F160" s="284" t="s">
        <v>87</v>
      </c>
      <c r="G160" s="150"/>
      <c r="H160" s="286">
        <v>98</v>
      </c>
      <c r="I160" s="150"/>
      <c r="J160" s="286">
        <v>100</v>
      </c>
      <c r="K160" s="150"/>
      <c r="L160" s="272">
        <f>H160-J160</f>
        <v>-2</v>
      </c>
      <c r="M160" s="313"/>
    </row>
    <row r="161" spans="1:13" ht="53.25" customHeight="1">
      <c r="A161" s="128"/>
      <c r="B161" s="269"/>
      <c r="C161" s="242" t="s">
        <v>258</v>
      </c>
      <c r="D161" s="258"/>
      <c r="E161" s="258"/>
      <c r="F161" s="258"/>
      <c r="G161" s="258"/>
      <c r="H161" s="258"/>
      <c r="I161" s="258"/>
      <c r="J161" s="258"/>
      <c r="K161" s="258"/>
      <c r="L161" s="258"/>
      <c r="M161" s="259"/>
    </row>
    <row r="162" spans="1:13" ht="51" customHeight="1">
      <c r="A162" s="126"/>
      <c r="B162" s="269"/>
      <c r="C162" s="325"/>
      <c r="D162" s="326" t="s">
        <v>144</v>
      </c>
      <c r="E162" s="269"/>
      <c r="F162" s="254"/>
      <c r="G162" s="254"/>
      <c r="H162" s="254"/>
      <c r="I162" s="254"/>
      <c r="J162" s="254"/>
      <c r="K162" s="254"/>
      <c r="L162" s="254"/>
      <c r="M162" s="250"/>
    </row>
    <row r="163" spans="1:13" ht="21" customHeight="1">
      <c r="A163" s="126">
        <v>1</v>
      </c>
      <c r="B163" s="269"/>
      <c r="C163" s="325"/>
      <c r="D163" s="327" t="s">
        <v>61</v>
      </c>
      <c r="E163" s="269"/>
      <c r="F163" s="254"/>
      <c r="G163" s="254"/>
      <c r="H163" s="254"/>
      <c r="I163" s="254"/>
      <c r="J163" s="254"/>
      <c r="K163" s="254"/>
      <c r="L163" s="254"/>
      <c r="M163" s="250"/>
    </row>
    <row r="164" spans="1:13" ht="21" customHeight="1">
      <c r="A164" s="126" t="s">
        <v>292</v>
      </c>
      <c r="B164" s="248" t="s">
        <v>75</v>
      </c>
      <c r="C164" s="325"/>
      <c r="D164" s="328" t="s">
        <v>78</v>
      </c>
      <c r="E164" s="329" t="s">
        <v>79</v>
      </c>
      <c r="F164" s="284" t="s">
        <v>80</v>
      </c>
      <c r="G164" s="150"/>
      <c r="H164" s="330">
        <v>81</v>
      </c>
      <c r="I164" s="331"/>
      <c r="J164" s="330">
        <v>81</v>
      </c>
      <c r="K164" s="331"/>
      <c r="L164" s="330">
        <v>0</v>
      </c>
      <c r="M164" s="331"/>
    </row>
    <row r="165" spans="1:13" ht="21" customHeight="1">
      <c r="A165" s="126" t="s">
        <v>299</v>
      </c>
      <c r="B165" s="248" t="s">
        <v>75</v>
      </c>
      <c r="C165" s="325"/>
      <c r="D165" s="328" t="s">
        <v>95</v>
      </c>
      <c r="E165" s="329" t="s">
        <v>96</v>
      </c>
      <c r="F165" s="332" t="s">
        <v>97</v>
      </c>
      <c r="G165" s="333"/>
      <c r="H165" s="334">
        <v>1</v>
      </c>
      <c r="I165" s="334"/>
      <c r="J165" s="334">
        <v>1</v>
      </c>
      <c r="K165" s="334"/>
      <c r="L165" s="332">
        <v>0</v>
      </c>
      <c r="M165" s="335"/>
    </row>
    <row r="166" spans="1:13" ht="21" customHeight="1">
      <c r="A166" s="126" t="s">
        <v>10</v>
      </c>
      <c r="B166" s="269"/>
      <c r="C166" s="325"/>
      <c r="D166" s="327" t="s">
        <v>62</v>
      </c>
      <c r="E166" s="269"/>
      <c r="F166" s="336"/>
      <c r="G166" s="336"/>
      <c r="H166" s="336"/>
      <c r="I166" s="336"/>
      <c r="J166" s="336"/>
      <c r="K166" s="336"/>
      <c r="L166" s="336"/>
      <c r="M166" s="337"/>
    </row>
    <row r="167" spans="1:13" ht="109.5" customHeight="1">
      <c r="A167" s="126" t="s">
        <v>293</v>
      </c>
      <c r="B167" s="248" t="s">
        <v>75</v>
      </c>
      <c r="C167" s="325"/>
      <c r="D167" s="328" t="s">
        <v>120</v>
      </c>
      <c r="E167" s="338" t="s">
        <v>82</v>
      </c>
      <c r="F167" s="332" t="s">
        <v>98</v>
      </c>
      <c r="G167" s="335"/>
      <c r="H167" s="332">
        <v>36</v>
      </c>
      <c r="I167" s="333"/>
      <c r="J167" s="332">
        <v>180</v>
      </c>
      <c r="K167" s="333"/>
      <c r="L167" s="332">
        <f>H167-J167</f>
        <v>-144</v>
      </c>
      <c r="M167" s="335"/>
    </row>
    <row r="168" spans="1:13" ht="59.25" customHeight="1">
      <c r="A168" s="126" t="s">
        <v>297</v>
      </c>
      <c r="B168" s="248" t="s">
        <v>75</v>
      </c>
      <c r="C168" s="325"/>
      <c r="D168" s="328" t="s">
        <v>121</v>
      </c>
      <c r="E168" s="338" t="s">
        <v>82</v>
      </c>
      <c r="F168" s="332" t="s">
        <v>98</v>
      </c>
      <c r="G168" s="335"/>
      <c r="H168" s="332">
        <v>18</v>
      </c>
      <c r="I168" s="335"/>
      <c r="J168" s="332">
        <v>11</v>
      </c>
      <c r="K168" s="335"/>
      <c r="L168" s="332">
        <f>J168-H168</f>
        <v>-7</v>
      </c>
      <c r="M168" s="335"/>
    </row>
    <row r="169" spans="1:13" ht="36" customHeight="1">
      <c r="A169" s="128"/>
      <c r="B169" s="269"/>
      <c r="C169" s="242" t="s">
        <v>253</v>
      </c>
      <c r="D169" s="258"/>
      <c r="E169" s="258"/>
      <c r="F169" s="258"/>
      <c r="G169" s="258"/>
      <c r="H169" s="258"/>
      <c r="I169" s="258"/>
      <c r="J169" s="258"/>
      <c r="K169" s="258"/>
      <c r="L169" s="258"/>
      <c r="M169" s="259"/>
    </row>
    <row r="170" spans="1:13" ht="21" customHeight="1">
      <c r="A170" s="126" t="s">
        <v>12</v>
      </c>
      <c r="B170" s="269"/>
      <c r="C170" s="325"/>
      <c r="D170" s="327" t="s">
        <v>63</v>
      </c>
      <c r="E170" s="269"/>
      <c r="F170" s="336"/>
      <c r="G170" s="336"/>
      <c r="H170" s="336"/>
      <c r="I170" s="336"/>
      <c r="J170" s="336"/>
      <c r="K170" s="336"/>
      <c r="L170" s="336"/>
      <c r="M170" s="337"/>
    </row>
    <row r="171" spans="1:13" ht="41.25" customHeight="1">
      <c r="A171" s="126" t="s">
        <v>294</v>
      </c>
      <c r="B171" s="248" t="s">
        <v>75</v>
      </c>
      <c r="C171" s="325"/>
      <c r="D171" s="328" t="s">
        <v>122</v>
      </c>
      <c r="E171" s="338" t="s">
        <v>82</v>
      </c>
      <c r="F171" s="332" t="s">
        <v>87</v>
      </c>
      <c r="G171" s="335"/>
      <c r="H171" s="332">
        <v>60</v>
      </c>
      <c r="I171" s="335"/>
      <c r="J171" s="332">
        <v>60</v>
      </c>
      <c r="K171" s="335"/>
      <c r="L171" s="332">
        <v>0</v>
      </c>
      <c r="M171" s="335"/>
    </row>
    <row r="172" spans="1:13" ht="21" customHeight="1">
      <c r="A172" s="126">
        <v>4</v>
      </c>
      <c r="B172" s="269"/>
      <c r="C172" s="325"/>
      <c r="D172" s="329" t="s">
        <v>64</v>
      </c>
      <c r="E172" s="269"/>
      <c r="F172" s="254"/>
      <c r="G172" s="254"/>
      <c r="H172" s="254"/>
      <c r="I172" s="254"/>
      <c r="J172" s="254"/>
      <c r="K172" s="254"/>
      <c r="L172" s="254"/>
      <c r="M172" s="250"/>
    </row>
    <row r="173" spans="1:13" ht="33.75" customHeight="1">
      <c r="A173" s="126" t="s">
        <v>296</v>
      </c>
      <c r="B173" s="248" t="s">
        <v>75</v>
      </c>
      <c r="C173" s="325"/>
      <c r="D173" s="276" t="s">
        <v>123</v>
      </c>
      <c r="E173" s="338" t="s">
        <v>89</v>
      </c>
      <c r="F173" s="332" t="s">
        <v>87</v>
      </c>
      <c r="G173" s="335"/>
      <c r="H173" s="334">
        <v>100</v>
      </c>
      <c r="I173" s="334"/>
      <c r="J173" s="332">
        <v>100</v>
      </c>
      <c r="K173" s="335"/>
      <c r="L173" s="333">
        <v>0</v>
      </c>
      <c r="M173" s="335"/>
    </row>
    <row r="174" spans="1:13" ht="50.25" customHeight="1">
      <c r="A174" s="126" t="s">
        <v>298</v>
      </c>
      <c r="B174" s="248" t="s">
        <v>75</v>
      </c>
      <c r="C174" s="325"/>
      <c r="D174" s="276" t="s">
        <v>124</v>
      </c>
      <c r="E174" s="338" t="s">
        <v>89</v>
      </c>
      <c r="F174" s="332" t="s">
        <v>87</v>
      </c>
      <c r="G174" s="335"/>
      <c r="H174" s="334">
        <v>100</v>
      </c>
      <c r="I174" s="334"/>
      <c r="J174" s="332">
        <v>100</v>
      </c>
      <c r="K174" s="335"/>
      <c r="L174" s="333">
        <v>0</v>
      </c>
      <c r="M174" s="335"/>
    </row>
    <row r="175" spans="1:13" ht="99.75" customHeight="1">
      <c r="A175" s="126"/>
      <c r="B175" s="269"/>
      <c r="C175" s="325"/>
      <c r="D175" s="339" t="s">
        <v>195</v>
      </c>
      <c r="E175" s="269"/>
      <c r="F175" s="254"/>
      <c r="G175" s="254"/>
      <c r="H175" s="340"/>
      <c r="I175" s="341"/>
      <c r="J175" s="340"/>
      <c r="K175" s="341"/>
      <c r="L175" s="340"/>
      <c r="M175" s="341"/>
    </row>
    <row r="176" spans="1:13" ht="21" customHeight="1">
      <c r="A176" s="126">
        <v>1</v>
      </c>
      <c r="B176" s="269"/>
      <c r="C176" s="325"/>
      <c r="D176" s="329" t="s">
        <v>61</v>
      </c>
      <c r="E176" s="269"/>
      <c r="F176" s="340"/>
      <c r="G176" s="341"/>
      <c r="H176" s="340"/>
      <c r="I176" s="341"/>
      <c r="J176" s="340"/>
      <c r="K176" s="341"/>
      <c r="L176" s="340"/>
      <c r="M176" s="341"/>
    </row>
    <row r="177" spans="1:13" ht="47.25" customHeight="1">
      <c r="A177" s="126" t="s">
        <v>292</v>
      </c>
      <c r="B177" s="248" t="s">
        <v>75</v>
      </c>
      <c r="C177" s="325"/>
      <c r="D177" s="276" t="s">
        <v>196</v>
      </c>
      <c r="E177" s="338" t="s">
        <v>79</v>
      </c>
      <c r="F177" s="332" t="s">
        <v>80</v>
      </c>
      <c r="G177" s="335"/>
      <c r="H177" s="330">
        <v>4200</v>
      </c>
      <c r="I177" s="331"/>
      <c r="J177" s="330">
        <v>4200</v>
      </c>
      <c r="K177" s="331"/>
      <c r="L177" s="330">
        <v>0</v>
      </c>
      <c r="M177" s="331"/>
    </row>
    <row r="178" spans="1:13" ht="32.25" customHeight="1">
      <c r="A178" s="126" t="s">
        <v>299</v>
      </c>
      <c r="B178" s="248" t="s">
        <v>75</v>
      </c>
      <c r="C178" s="325"/>
      <c r="D178" s="276" t="s">
        <v>197</v>
      </c>
      <c r="E178" s="338" t="s">
        <v>79</v>
      </c>
      <c r="F178" s="332" t="s">
        <v>125</v>
      </c>
      <c r="G178" s="335"/>
      <c r="H178" s="332">
        <v>46.6</v>
      </c>
      <c r="I178" s="335"/>
      <c r="J178" s="332">
        <v>46.6</v>
      </c>
      <c r="K178" s="335"/>
      <c r="L178" s="332">
        <f>J178-H178</f>
        <v>0</v>
      </c>
      <c r="M178" s="335"/>
    </row>
    <row r="179" spans="1:13" ht="21" customHeight="1">
      <c r="A179" s="126">
        <v>2</v>
      </c>
      <c r="B179" s="269"/>
      <c r="C179" s="325"/>
      <c r="D179" s="329" t="s">
        <v>62</v>
      </c>
      <c r="E179" s="269"/>
      <c r="F179" s="336"/>
      <c r="G179" s="336"/>
      <c r="H179" s="336"/>
      <c r="I179" s="336"/>
      <c r="J179" s="336"/>
      <c r="K179" s="336"/>
      <c r="L179" s="336"/>
      <c r="M179" s="337"/>
    </row>
    <row r="180" spans="1:13" ht="15.75" customHeight="1">
      <c r="A180" s="126" t="s">
        <v>293</v>
      </c>
      <c r="B180" s="248" t="s">
        <v>75</v>
      </c>
      <c r="C180" s="325"/>
      <c r="D180" s="276" t="s">
        <v>198</v>
      </c>
      <c r="E180" s="338" t="s">
        <v>96</v>
      </c>
      <c r="F180" s="332" t="s">
        <v>199</v>
      </c>
      <c r="G180" s="335"/>
      <c r="H180" s="332">
        <v>42</v>
      </c>
      <c r="I180" s="333"/>
      <c r="J180" s="332">
        <v>42</v>
      </c>
      <c r="K180" s="335"/>
      <c r="L180" s="332">
        <v>0</v>
      </c>
      <c r="M180" s="335"/>
    </row>
    <row r="181" spans="1:13" ht="21" customHeight="1">
      <c r="A181" s="126">
        <v>3</v>
      </c>
      <c r="B181" s="269"/>
      <c r="C181" s="325"/>
      <c r="D181" s="329" t="s">
        <v>63</v>
      </c>
      <c r="E181" s="269"/>
      <c r="F181" s="336"/>
      <c r="G181" s="336"/>
      <c r="H181" s="336"/>
      <c r="I181" s="336"/>
      <c r="J181" s="336"/>
      <c r="K181" s="336"/>
      <c r="L181" s="336"/>
      <c r="M181" s="337"/>
    </row>
    <row r="182" spans="1:13" ht="50.25" customHeight="1">
      <c r="A182" s="126" t="s">
        <v>294</v>
      </c>
      <c r="B182" s="248" t="s">
        <v>75</v>
      </c>
      <c r="C182" s="325"/>
      <c r="D182" s="276" t="s">
        <v>200</v>
      </c>
      <c r="E182" s="139" t="s">
        <v>107</v>
      </c>
      <c r="F182" s="332" t="s">
        <v>87</v>
      </c>
      <c r="G182" s="335"/>
      <c r="H182" s="332">
        <v>100000</v>
      </c>
      <c r="I182" s="335"/>
      <c r="J182" s="332">
        <v>100000</v>
      </c>
      <c r="K182" s="335"/>
      <c r="L182" s="332">
        <v>0</v>
      </c>
      <c r="M182" s="335"/>
    </row>
    <row r="183" spans="1:13" ht="21" customHeight="1">
      <c r="A183" s="126">
        <v>4</v>
      </c>
      <c r="B183" s="269"/>
      <c r="C183" s="325"/>
      <c r="D183" s="327" t="s">
        <v>64</v>
      </c>
      <c r="E183" s="336"/>
      <c r="F183" s="336"/>
      <c r="G183" s="336"/>
      <c r="H183" s="336"/>
      <c r="I183" s="336"/>
      <c r="J183" s="336"/>
      <c r="K183" s="336"/>
      <c r="L183" s="336"/>
      <c r="M183" s="337"/>
    </row>
    <row r="184" spans="1:13" ht="35.25" customHeight="1">
      <c r="A184" s="126" t="s">
        <v>296</v>
      </c>
      <c r="B184" s="248" t="s">
        <v>75</v>
      </c>
      <c r="C184" s="325"/>
      <c r="D184" s="328" t="s">
        <v>201</v>
      </c>
      <c r="E184" s="338" t="s">
        <v>89</v>
      </c>
      <c r="F184" s="332" t="s">
        <v>87</v>
      </c>
      <c r="G184" s="335"/>
      <c r="H184" s="332">
        <v>100</v>
      </c>
      <c r="I184" s="335"/>
      <c r="J184" s="332">
        <v>100</v>
      </c>
      <c r="K184" s="335"/>
      <c r="L184" s="332">
        <v>0</v>
      </c>
      <c r="M184" s="335"/>
    </row>
    <row r="185" spans="1:13" ht="206.25" customHeight="1">
      <c r="A185" s="120"/>
      <c r="B185" s="17"/>
      <c r="C185" s="342" t="s">
        <v>202</v>
      </c>
      <c r="D185" s="343"/>
      <c r="E185" s="121"/>
      <c r="F185" s="286"/>
      <c r="G185" s="297"/>
      <c r="H185" s="286"/>
      <c r="I185" s="297"/>
      <c r="J185" s="286"/>
      <c r="K185" s="297"/>
      <c r="L185" s="286"/>
      <c r="M185" s="297"/>
    </row>
    <row r="186" spans="1:13" ht="15.75" customHeight="1">
      <c r="A186" s="125">
        <v>1</v>
      </c>
      <c r="B186" s="249"/>
      <c r="C186" s="242" t="s">
        <v>61</v>
      </c>
      <c r="D186" s="259"/>
      <c r="E186" s="251"/>
      <c r="F186" s="284"/>
      <c r="G186" s="285"/>
      <c r="H186" s="286"/>
      <c r="I186" s="297"/>
      <c r="J186" s="287"/>
      <c r="K186" s="312"/>
      <c r="L186" s="287"/>
      <c r="M186" s="312"/>
    </row>
    <row r="187" spans="1:13" ht="91.5" customHeight="1">
      <c r="A187" s="126" t="s">
        <v>292</v>
      </c>
      <c r="B187" s="344" t="s">
        <v>75</v>
      </c>
      <c r="C187" s="345" t="s">
        <v>203</v>
      </c>
      <c r="D187" s="275"/>
      <c r="E187" s="139" t="s">
        <v>79</v>
      </c>
      <c r="F187" s="284" t="s">
        <v>80</v>
      </c>
      <c r="G187" s="285"/>
      <c r="H187" s="149">
        <v>1231.2</v>
      </c>
      <c r="I187" s="270"/>
      <c r="J187" s="149">
        <v>1141</v>
      </c>
      <c r="K187" s="270"/>
      <c r="L187" s="149">
        <f>J187-H187</f>
        <v>-90.200000000000045</v>
      </c>
      <c r="M187" s="270"/>
    </row>
    <row r="188" spans="1:13" ht="54" customHeight="1">
      <c r="A188" s="126" t="s">
        <v>299</v>
      </c>
      <c r="B188" s="344" t="s">
        <v>75</v>
      </c>
      <c r="C188" s="345" t="s">
        <v>204</v>
      </c>
      <c r="D188" s="275"/>
      <c r="E188" s="139" t="s">
        <v>79</v>
      </c>
      <c r="F188" s="284" t="s">
        <v>80</v>
      </c>
      <c r="G188" s="285"/>
      <c r="H188" s="149">
        <v>580.6</v>
      </c>
      <c r="I188" s="270"/>
      <c r="J188" s="149">
        <v>525.70000000000005</v>
      </c>
      <c r="K188" s="270"/>
      <c r="L188" s="149">
        <f>J188-H188</f>
        <v>-54.899999999999977</v>
      </c>
      <c r="M188" s="270"/>
    </row>
    <row r="189" spans="1:13" ht="81.75" customHeight="1">
      <c r="A189" s="126"/>
      <c r="B189" s="248"/>
      <c r="C189" s="346"/>
      <c r="D189" s="258" t="s">
        <v>249</v>
      </c>
      <c r="E189" s="186"/>
      <c r="F189" s="186"/>
      <c r="G189" s="186"/>
      <c r="H189" s="186"/>
      <c r="I189" s="186"/>
      <c r="J189" s="186"/>
      <c r="K189" s="186"/>
      <c r="L189" s="186"/>
      <c r="M189" s="187"/>
    </row>
    <row r="190" spans="1:13" ht="14.25" customHeight="1">
      <c r="A190" s="122">
        <v>2</v>
      </c>
      <c r="B190" s="83"/>
      <c r="C190" s="347" t="s">
        <v>62</v>
      </c>
      <c r="D190" s="348"/>
      <c r="E190" s="139"/>
      <c r="F190" s="284"/>
      <c r="G190" s="285"/>
      <c r="H190" s="286"/>
      <c r="I190" s="297"/>
      <c r="J190" s="287"/>
      <c r="K190" s="312"/>
      <c r="L190" s="287"/>
      <c r="M190" s="312"/>
    </row>
    <row r="191" spans="1:13" ht="66.75" customHeight="1">
      <c r="A191" s="124" t="s">
        <v>293</v>
      </c>
      <c r="B191" s="248" t="s">
        <v>75</v>
      </c>
      <c r="C191" s="349" t="s">
        <v>205</v>
      </c>
      <c r="D191" s="275"/>
      <c r="E191" s="139" t="s">
        <v>82</v>
      </c>
      <c r="F191" s="284" t="s">
        <v>91</v>
      </c>
      <c r="G191" s="285"/>
      <c r="H191" s="286">
        <v>18</v>
      </c>
      <c r="I191" s="297"/>
      <c r="J191" s="286">
        <v>16</v>
      </c>
      <c r="K191" s="297"/>
      <c r="L191" s="350">
        <f>J191-H191</f>
        <v>-2</v>
      </c>
      <c r="M191" s="153"/>
    </row>
    <row r="192" spans="1:13" ht="38.25" customHeight="1">
      <c r="A192" s="124" t="s">
        <v>297</v>
      </c>
      <c r="B192" s="261" t="s">
        <v>75</v>
      </c>
      <c r="C192" s="345" t="s">
        <v>206</v>
      </c>
      <c r="D192" s="275"/>
      <c r="E192" s="139" t="s">
        <v>82</v>
      </c>
      <c r="F192" s="284" t="s">
        <v>207</v>
      </c>
      <c r="G192" s="285"/>
      <c r="H192" s="286">
        <v>56</v>
      </c>
      <c r="I192" s="297"/>
      <c r="J192" s="286">
        <v>72</v>
      </c>
      <c r="K192" s="297"/>
      <c r="L192" s="350">
        <f>J192-H192</f>
        <v>16</v>
      </c>
      <c r="M192" s="153"/>
    </row>
    <row r="193" spans="1:13" ht="49.5" customHeight="1">
      <c r="A193" s="124"/>
      <c r="B193" s="269"/>
      <c r="C193" s="242" t="s">
        <v>250</v>
      </c>
      <c r="D193" s="258"/>
      <c r="E193" s="258"/>
      <c r="F193" s="258"/>
      <c r="G193" s="258"/>
      <c r="H193" s="258"/>
      <c r="I193" s="258"/>
      <c r="J193" s="258"/>
      <c r="K193" s="258"/>
      <c r="L193" s="258"/>
      <c r="M193" s="259"/>
    </row>
    <row r="194" spans="1:13" ht="16.5" customHeight="1">
      <c r="A194" s="124">
        <v>3</v>
      </c>
      <c r="B194" s="269"/>
      <c r="C194" s="260" t="s">
        <v>63</v>
      </c>
      <c r="D194" s="260"/>
      <c r="E194" s="139"/>
      <c r="F194" s="163"/>
      <c r="G194" s="163"/>
      <c r="H194" s="189"/>
      <c r="I194" s="189"/>
      <c r="J194" s="252"/>
      <c r="K194" s="252"/>
      <c r="L194" s="252"/>
      <c r="M194" s="252"/>
    </row>
    <row r="195" spans="1:13" ht="49.5" customHeight="1">
      <c r="A195" s="124" t="s">
        <v>294</v>
      </c>
      <c r="B195" s="247" t="s">
        <v>75</v>
      </c>
      <c r="C195" s="253" t="s">
        <v>208</v>
      </c>
      <c r="D195" s="254"/>
      <c r="E195" s="139" t="s">
        <v>107</v>
      </c>
      <c r="F195" s="163" t="s">
        <v>87</v>
      </c>
      <c r="G195" s="163"/>
      <c r="H195" s="315">
        <v>68400</v>
      </c>
      <c r="I195" s="351"/>
      <c r="J195" s="315">
        <v>71312.5</v>
      </c>
      <c r="K195" s="351"/>
      <c r="L195" s="315">
        <f>J195-H195</f>
        <v>2912.5</v>
      </c>
      <c r="M195" s="297"/>
    </row>
    <row r="196" spans="1:13" ht="49.5" customHeight="1">
      <c r="A196" s="124" t="s">
        <v>295</v>
      </c>
      <c r="B196" s="247" t="s">
        <v>75</v>
      </c>
      <c r="C196" s="253" t="s">
        <v>209</v>
      </c>
      <c r="D196" s="254"/>
      <c r="E196" s="139" t="s">
        <v>107</v>
      </c>
      <c r="F196" s="163" t="s">
        <v>87</v>
      </c>
      <c r="G196" s="163"/>
      <c r="H196" s="286">
        <v>10367.9</v>
      </c>
      <c r="I196" s="297"/>
      <c r="J196" s="315">
        <v>7301.39</v>
      </c>
      <c r="K196" s="351"/>
      <c r="L196" s="315">
        <f>J196-H196</f>
        <v>-3066.5099999999993</v>
      </c>
      <c r="M196" s="297"/>
    </row>
    <row r="197" spans="1:13" ht="101.25" customHeight="1">
      <c r="A197" s="124" t="s">
        <v>305</v>
      </c>
      <c r="B197" s="248" t="s">
        <v>75</v>
      </c>
      <c r="C197" s="253" t="s">
        <v>210</v>
      </c>
      <c r="D197" s="254"/>
      <c r="E197" s="139" t="s">
        <v>89</v>
      </c>
      <c r="F197" s="163" t="s">
        <v>87</v>
      </c>
      <c r="G197" s="163"/>
      <c r="H197" s="286">
        <v>15</v>
      </c>
      <c r="I197" s="297"/>
      <c r="J197" s="272">
        <v>15</v>
      </c>
      <c r="K197" s="273"/>
      <c r="L197" s="286">
        <v>0</v>
      </c>
      <c r="M197" s="297"/>
    </row>
    <row r="198" spans="1:13" s="59" customFormat="1" ht="72" customHeight="1">
      <c r="A198" s="124"/>
      <c r="B198" s="269"/>
      <c r="C198" s="242" t="s">
        <v>251</v>
      </c>
      <c r="D198" s="258"/>
      <c r="E198" s="258"/>
      <c r="F198" s="258"/>
      <c r="G198" s="258"/>
      <c r="H198" s="258"/>
      <c r="I198" s="258"/>
      <c r="J198" s="258"/>
      <c r="K198" s="258"/>
      <c r="L198" s="258"/>
      <c r="M198" s="259"/>
    </row>
    <row r="199" spans="1:13" s="59" customFormat="1" ht="16.5" customHeight="1">
      <c r="A199" s="123">
        <v>4</v>
      </c>
      <c r="B199" s="271"/>
      <c r="C199" s="260" t="s">
        <v>64</v>
      </c>
      <c r="D199" s="260"/>
      <c r="E199" s="139"/>
      <c r="F199" s="163"/>
      <c r="G199" s="163"/>
      <c r="H199" s="189"/>
      <c r="I199" s="189"/>
      <c r="J199" s="252"/>
      <c r="K199" s="252"/>
      <c r="L199" s="252"/>
      <c r="M199" s="252"/>
    </row>
    <row r="200" spans="1:13" ht="48" customHeight="1">
      <c r="A200" s="124" t="s">
        <v>296</v>
      </c>
      <c r="B200" s="248" t="s">
        <v>75</v>
      </c>
      <c r="C200" s="274" t="s">
        <v>92</v>
      </c>
      <c r="D200" s="259"/>
      <c r="E200" s="139" t="s">
        <v>89</v>
      </c>
      <c r="F200" s="163" t="s">
        <v>87</v>
      </c>
      <c r="G200" s="163"/>
      <c r="H200" s="286">
        <v>20</v>
      </c>
      <c r="I200" s="297"/>
      <c r="J200" s="272">
        <v>20</v>
      </c>
      <c r="K200" s="273"/>
      <c r="L200" s="286">
        <v>0</v>
      </c>
      <c r="M200" s="297"/>
    </row>
    <row r="201" spans="1:13" ht="49.5" customHeight="1">
      <c r="A201" s="352" t="s">
        <v>298</v>
      </c>
      <c r="B201" s="248" t="s">
        <v>75</v>
      </c>
      <c r="C201" s="274" t="s">
        <v>93</v>
      </c>
      <c r="D201" s="275"/>
      <c r="E201" s="139" t="s">
        <v>89</v>
      </c>
      <c r="F201" s="163" t="s">
        <v>87</v>
      </c>
      <c r="G201" s="163"/>
      <c r="H201" s="189">
        <v>35</v>
      </c>
      <c r="I201" s="189"/>
      <c r="J201" s="272">
        <v>29</v>
      </c>
      <c r="K201" s="273"/>
      <c r="L201" s="282">
        <f>J201-H201</f>
        <v>-6</v>
      </c>
      <c r="M201" s="189"/>
    </row>
    <row r="202" spans="1:13" ht="39" customHeight="1">
      <c r="A202" s="353" t="s">
        <v>306</v>
      </c>
      <c r="B202" s="248" t="s">
        <v>75</v>
      </c>
      <c r="C202" s="354" t="s">
        <v>94</v>
      </c>
      <c r="D202" s="355"/>
      <c r="E202" s="356" t="s">
        <v>89</v>
      </c>
      <c r="F202" s="163" t="s">
        <v>87</v>
      </c>
      <c r="G202" s="163"/>
      <c r="H202" s="357" t="s">
        <v>211</v>
      </c>
      <c r="I202" s="358"/>
      <c r="J202" s="282">
        <v>20</v>
      </c>
      <c r="K202" s="282"/>
      <c r="L202" s="357" t="s">
        <v>145</v>
      </c>
      <c r="M202" s="358"/>
    </row>
    <row r="203" spans="1:13" s="59" customFormat="1" ht="49.5" customHeight="1">
      <c r="A203" s="124"/>
      <c r="B203" s="269"/>
      <c r="C203" s="242" t="s">
        <v>252</v>
      </c>
      <c r="D203" s="258"/>
      <c r="E203" s="258"/>
      <c r="F203" s="258"/>
      <c r="G203" s="258"/>
      <c r="H203" s="258"/>
      <c r="I203" s="258"/>
      <c r="J203" s="258"/>
      <c r="K203" s="258"/>
      <c r="L203" s="258"/>
      <c r="M203" s="259"/>
    </row>
    <row r="204" spans="1:13" ht="132.75" customHeight="1">
      <c r="A204" s="120"/>
      <c r="B204" s="83"/>
      <c r="C204" s="342" t="s">
        <v>212</v>
      </c>
      <c r="D204" s="343"/>
      <c r="E204" s="121"/>
      <c r="F204" s="286"/>
      <c r="G204" s="297"/>
      <c r="H204" s="286"/>
      <c r="I204" s="297"/>
      <c r="J204" s="286"/>
      <c r="K204" s="297"/>
      <c r="L204" s="286"/>
      <c r="M204" s="297"/>
    </row>
    <row r="205" spans="1:13" ht="15.75" customHeight="1">
      <c r="A205" s="122">
        <v>1</v>
      </c>
      <c r="B205" s="249"/>
      <c r="C205" s="242" t="s">
        <v>61</v>
      </c>
      <c r="D205" s="259"/>
      <c r="E205" s="251"/>
      <c r="F205" s="284"/>
      <c r="G205" s="285"/>
      <c r="H205" s="286"/>
      <c r="I205" s="297"/>
      <c r="J205" s="287"/>
      <c r="K205" s="312"/>
      <c r="L205" s="287"/>
      <c r="M205" s="312"/>
    </row>
    <row r="206" spans="1:13" ht="21.75" customHeight="1">
      <c r="A206" s="123" t="s">
        <v>292</v>
      </c>
      <c r="B206" s="247" t="s">
        <v>75</v>
      </c>
      <c r="C206" s="345" t="s">
        <v>78</v>
      </c>
      <c r="D206" s="275"/>
      <c r="E206" s="139" t="s">
        <v>79</v>
      </c>
      <c r="F206" s="284" t="s">
        <v>80</v>
      </c>
      <c r="G206" s="285"/>
      <c r="H206" s="149">
        <v>96</v>
      </c>
      <c r="I206" s="270"/>
      <c r="J206" s="149">
        <v>96</v>
      </c>
      <c r="K206" s="270"/>
      <c r="L206" s="149">
        <v>0</v>
      </c>
      <c r="M206" s="270"/>
    </row>
    <row r="207" spans="1:13" ht="70.5" customHeight="1">
      <c r="A207" s="123" t="s">
        <v>299</v>
      </c>
      <c r="B207" s="247" t="s">
        <v>75</v>
      </c>
      <c r="C207" s="345" t="s">
        <v>213</v>
      </c>
      <c r="D207" s="275"/>
      <c r="E207" s="139" t="s">
        <v>82</v>
      </c>
      <c r="F207" s="359" t="s">
        <v>244</v>
      </c>
      <c r="G207" s="285"/>
      <c r="H207" s="360">
        <v>19</v>
      </c>
      <c r="I207" s="361"/>
      <c r="J207" s="149">
        <v>19</v>
      </c>
      <c r="K207" s="270"/>
      <c r="L207" s="149">
        <v>0</v>
      </c>
      <c r="M207" s="270"/>
    </row>
    <row r="208" spans="1:13" ht="14.25" customHeight="1">
      <c r="A208" s="124">
        <v>2</v>
      </c>
      <c r="B208" s="83"/>
      <c r="C208" s="347" t="s">
        <v>62</v>
      </c>
      <c r="D208" s="348"/>
      <c r="E208" s="139"/>
      <c r="F208" s="284"/>
      <c r="G208" s="285"/>
      <c r="H208" s="286"/>
      <c r="I208" s="297"/>
      <c r="J208" s="287"/>
      <c r="K208" s="312"/>
      <c r="L208" s="287"/>
      <c r="M208" s="312"/>
    </row>
    <row r="209" spans="1:13" ht="49.5" customHeight="1">
      <c r="A209" s="124" t="s">
        <v>293</v>
      </c>
      <c r="B209" s="261" t="s">
        <v>75</v>
      </c>
      <c r="C209" s="345" t="s">
        <v>214</v>
      </c>
      <c r="D209" s="275"/>
      <c r="E209" s="139" t="s">
        <v>82</v>
      </c>
      <c r="F209" s="264" t="s">
        <v>98</v>
      </c>
      <c r="G209" s="265"/>
      <c r="H209" s="286">
        <v>19</v>
      </c>
      <c r="I209" s="297"/>
      <c r="J209" s="286">
        <v>19</v>
      </c>
      <c r="K209" s="297"/>
      <c r="L209" s="286">
        <v>0</v>
      </c>
      <c r="M209" s="297"/>
    </row>
    <row r="210" spans="1:13" ht="16.5" customHeight="1">
      <c r="A210" s="124">
        <v>3</v>
      </c>
      <c r="B210" s="269"/>
      <c r="C210" s="260" t="s">
        <v>63</v>
      </c>
      <c r="D210" s="260"/>
      <c r="E210" s="139"/>
      <c r="F210" s="163"/>
      <c r="G210" s="163"/>
      <c r="H210" s="189"/>
      <c r="I210" s="189"/>
      <c r="J210" s="252"/>
      <c r="K210" s="252"/>
      <c r="L210" s="252"/>
      <c r="M210" s="252"/>
    </row>
    <row r="211" spans="1:13" ht="49.5" customHeight="1">
      <c r="A211" s="124" t="s">
        <v>294</v>
      </c>
      <c r="B211" s="247" t="s">
        <v>75</v>
      </c>
      <c r="C211" s="253" t="s">
        <v>215</v>
      </c>
      <c r="D211" s="254"/>
      <c r="E211" s="139" t="s">
        <v>79</v>
      </c>
      <c r="F211" s="264" t="s">
        <v>87</v>
      </c>
      <c r="G211" s="265"/>
      <c r="H211" s="189">
        <v>5.05</v>
      </c>
      <c r="I211" s="189"/>
      <c r="J211" s="189">
        <v>5.05</v>
      </c>
      <c r="K211" s="189"/>
      <c r="L211" s="189">
        <v>0</v>
      </c>
      <c r="M211" s="189"/>
    </row>
    <row r="212" spans="1:13" s="59" customFormat="1" ht="16.5" customHeight="1">
      <c r="A212" s="124" t="s">
        <v>15</v>
      </c>
      <c r="B212" s="269"/>
      <c r="C212" s="260" t="s">
        <v>64</v>
      </c>
      <c r="D212" s="260"/>
      <c r="E212" s="139"/>
      <c r="F212" s="163"/>
      <c r="G212" s="163"/>
      <c r="H212" s="189"/>
      <c r="I212" s="189"/>
      <c r="J212" s="252"/>
      <c r="K212" s="252"/>
      <c r="L212" s="252"/>
      <c r="M212" s="252"/>
    </row>
    <row r="213" spans="1:13" s="59" customFormat="1" ht="102" customHeight="1">
      <c r="A213" s="124" t="s">
        <v>296</v>
      </c>
      <c r="B213" s="248" t="s">
        <v>75</v>
      </c>
      <c r="C213" s="249"/>
      <c r="D213" s="362" t="s">
        <v>216</v>
      </c>
      <c r="E213" s="139" t="s">
        <v>89</v>
      </c>
      <c r="F213" s="284" t="s">
        <v>87</v>
      </c>
      <c r="G213" s="285"/>
      <c r="H213" s="286">
        <v>100</v>
      </c>
      <c r="I213" s="297"/>
      <c r="J213" s="286">
        <v>100</v>
      </c>
      <c r="K213" s="297"/>
      <c r="L213" s="286">
        <v>0</v>
      </c>
      <c r="M213" s="297"/>
    </row>
    <row r="214" spans="1:13" s="59" customFormat="1" ht="173.25" customHeight="1">
      <c r="A214" s="124"/>
      <c r="B214" s="269"/>
      <c r="C214" s="249"/>
      <c r="D214" s="142" t="s">
        <v>307</v>
      </c>
      <c r="E214" s="363"/>
      <c r="F214" s="364"/>
      <c r="G214" s="364"/>
      <c r="H214" s="364"/>
      <c r="I214" s="364"/>
      <c r="J214" s="364"/>
      <c r="K214" s="364"/>
      <c r="L214" s="364"/>
      <c r="M214" s="364"/>
    </row>
    <row r="215" spans="1:13" s="59" customFormat="1" ht="16.5" customHeight="1">
      <c r="A215" s="124">
        <v>1</v>
      </c>
      <c r="B215" s="269"/>
      <c r="C215" s="249"/>
      <c r="D215" s="249" t="s">
        <v>61</v>
      </c>
      <c r="E215" s="363"/>
      <c r="F215" s="365"/>
      <c r="G215" s="137"/>
      <c r="H215" s="365"/>
      <c r="I215" s="137"/>
      <c r="J215" s="365"/>
      <c r="K215" s="137"/>
      <c r="L215" s="365"/>
      <c r="M215" s="137"/>
    </row>
    <row r="216" spans="1:13" s="59" customFormat="1" ht="28.5" customHeight="1">
      <c r="A216" s="124" t="s">
        <v>292</v>
      </c>
      <c r="B216" s="248" t="s">
        <v>75</v>
      </c>
      <c r="C216" s="249"/>
      <c r="D216" s="362" t="s">
        <v>146</v>
      </c>
      <c r="E216" s="366" t="s">
        <v>79</v>
      </c>
      <c r="F216" s="367" t="s">
        <v>80</v>
      </c>
      <c r="G216" s="150"/>
      <c r="H216" s="368">
        <v>3608.8</v>
      </c>
      <c r="I216" s="314"/>
      <c r="J216" s="368">
        <v>3122.3</v>
      </c>
      <c r="K216" s="314"/>
      <c r="L216" s="368">
        <f>J216-H216</f>
        <v>-486.5</v>
      </c>
      <c r="M216" s="314"/>
    </row>
    <row r="217" spans="1:13" s="59" customFormat="1" ht="100.5" customHeight="1">
      <c r="A217" s="124" t="s">
        <v>299</v>
      </c>
      <c r="B217" s="248" t="s">
        <v>75</v>
      </c>
      <c r="C217" s="249"/>
      <c r="D217" s="362" t="s">
        <v>221</v>
      </c>
      <c r="E217" s="366" t="s">
        <v>79</v>
      </c>
      <c r="F217" s="367" t="s">
        <v>80</v>
      </c>
      <c r="G217" s="150"/>
      <c r="H217" s="368">
        <v>607</v>
      </c>
      <c r="I217" s="314"/>
      <c r="J217" s="368">
        <v>607</v>
      </c>
      <c r="K217" s="314"/>
      <c r="L217" s="368">
        <f>H217-J217</f>
        <v>0</v>
      </c>
      <c r="M217" s="314"/>
    </row>
    <row r="218" spans="1:13" s="59" customFormat="1" ht="31.5" customHeight="1">
      <c r="A218" s="124"/>
      <c r="B218" s="248"/>
      <c r="C218" s="249"/>
      <c r="D218" s="347" t="s">
        <v>275</v>
      </c>
      <c r="E218" s="186"/>
      <c r="F218" s="186"/>
      <c r="G218" s="186"/>
      <c r="H218" s="186"/>
      <c r="I218" s="186"/>
      <c r="J218" s="186"/>
      <c r="K218" s="186"/>
      <c r="L218" s="186"/>
      <c r="M218" s="187"/>
    </row>
    <row r="219" spans="1:13" s="59" customFormat="1" ht="16.5" customHeight="1">
      <c r="A219" s="124">
        <v>2</v>
      </c>
      <c r="B219" s="269"/>
      <c r="C219" s="249"/>
      <c r="D219" s="249" t="s">
        <v>62</v>
      </c>
      <c r="E219" s="363"/>
      <c r="F219" s="364"/>
      <c r="G219" s="364"/>
      <c r="H219" s="364"/>
      <c r="I219" s="364"/>
      <c r="J219" s="364"/>
      <c r="K219" s="364"/>
      <c r="L219" s="364"/>
      <c r="M219" s="364"/>
    </row>
    <row r="220" spans="1:13" s="59" customFormat="1" ht="68.25" customHeight="1">
      <c r="A220" s="124" t="s">
        <v>293</v>
      </c>
      <c r="B220" s="248" t="s">
        <v>75</v>
      </c>
      <c r="C220" s="249"/>
      <c r="D220" s="362" t="s">
        <v>217</v>
      </c>
      <c r="E220" s="366" t="s">
        <v>82</v>
      </c>
      <c r="F220" s="320" t="s">
        <v>160</v>
      </c>
      <c r="G220" s="320"/>
      <c r="H220" s="320">
        <v>216</v>
      </c>
      <c r="I220" s="320"/>
      <c r="J220" s="367">
        <v>216</v>
      </c>
      <c r="K220" s="150"/>
      <c r="L220" s="320">
        <f t="shared" ref="L220:L226" si="18">H220-J220</f>
        <v>0</v>
      </c>
      <c r="M220" s="320"/>
    </row>
    <row r="221" spans="1:13" s="59" customFormat="1" ht="87.75" customHeight="1">
      <c r="A221" s="124" t="s">
        <v>297</v>
      </c>
      <c r="B221" s="248" t="s">
        <v>75</v>
      </c>
      <c r="C221" s="249"/>
      <c r="D221" s="362" t="s">
        <v>156</v>
      </c>
      <c r="E221" s="366" t="s">
        <v>82</v>
      </c>
      <c r="F221" s="320" t="s">
        <v>160</v>
      </c>
      <c r="G221" s="320"/>
      <c r="H221" s="320">
        <v>216</v>
      </c>
      <c r="I221" s="320"/>
      <c r="J221" s="320">
        <v>216</v>
      </c>
      <c r="K221" s="320"/>
      <c r="L221" s="320">
        <f t="shared" si="18"/>
        <v>0</v>
      </c>
      <c r="M221" s="320"/>
    </row>
    <row r="222" spans="1:13" s="59" customFormat="1" ht="68.25" customHeight="1">
      <c r="A222" s="124" t="s">
        <v>300</v>
      </c>
      <c r="B222" s="248" t="s">
        <v>75</v>
      </c>
      <c r="C222" s="249"/>
      <c r="D222" s="362" t="s">
        <v>157</v>
      </c>
      <c r="E222" s="366" t="s">
        <v>82</v>
      </c>
      <c r="F222" s="320" t="s">
        <v>160</v>
      </c>
      <c r="G222" s="320"/>
      <c r="H222" s="320">
        <v>216</v>
      </c>
      <c r="I222" s="320"/>
      <c r="J222" s="320">
        <v>216</v>
      </c>
      <c r="K222" s="320"/>
      <c r="L222" s="320">
        <f t="shared" si="18"/>
        <v>0</v>
      </c>
      <c r="M222" s="320"/>
    </row>
    <row r="223" spans="1:13" s="59" customFormat="1" ht="98.25" customHeight="1">
      <c r="A223" s="124" t="s">
        <v>301</v>
      </c>
      <c r="B223" s="248" t="s">
        <v>75</v>
      </c>
      <c r="C223" s="249"/>
      <c r="D223" s="362" t="s">
        <v>158</v>
      </c>
      <c r="E223" s="366" t="s">
        <v>82</v>
      </c>
      <c r="F223" s="320" t="s">
        <v>160</v>
      </c>
      <c r="G223" s="320"/>
      <c r="H223" s="320">
        <v>216</v>
      </c>
      <c r="I223" s="320"/>
      <c r="J223" s="320">
        <v>70</v>
      </c>
      <c r="K223" s="320"/>
      <c r="L223" s="320">
        <f>J223-H223</f>
        <v>-146</v>
      </c>
      <c r="M223" s="320"/>
    </row>
    <row r="224" spans="1:13" s="59" customFormat="1" ht="147.75" customHeight="1">
      <c r="A224" s="124" t="s">
        <v>302</v>
      </c>
      <c r="B224" s="248" t="s">
        <v>75</v>
      </c>
      <c r="C224" s="249"/>
      <c r="D224" s="362" t="s">
        <v>159</v>
      </c>
      <c r="E224" s="366" t="s">
        <v>82</v>
      </c>
      <c r="F224" s="320" t="s">
        <v>160</v>
      </c>
      <c r="G224" s="320"/>
      <c r="H224" s="320">
        <v>25</v>
      </c>
      <c r="I224" s="320"/>
      <c r="J224" s="320">
        <v>5</v>
      </c>
      <c r="K224" s="320"/>
      <c r="L224" s="320">
        <f>J224-H224</f>
        <v>-20</v>
      </c>
      <c r="M224" s="320"/>
    </row>
    <row r="225" spans="1:13" s="59" customFormat="1" ht="29.25" customHeight="1">
      <c r="A225" s="124" t="s">
        <v>303</v>
      </c>
      <c r="B225" s="248" t="s">
        <v>75</v>
      </c>
      <c r="C225" s="249"/>
      <c r="D225" s="362" t="s">
        <v>222</v>
      </c>
      <c r="E225" s="366" t="s">
        <v>82</v>
      </c>
      <c r="F225" s="320" t="s">
        <v>160</v>
      </c>
      <c r="G225" s="320"/>
      <c r="H225" s="320">
        <v>52</v>
      </c>
      <c r="I225" s="320"/>
      <c r="J225" s="320">
        <v>52</v>
      </c>
      <c r="K225" s="320"/>
      <c r="L225" s="320">
        <f t="shared" si="18"/>
        <v>0</v>
      </c>
      <c r="M225" s="320"/>
    </row>
    <row r="226" spans="1:13" s="59" customFormat="1" ht="29.25" customHeight="1">
      <c r="A226" s="124" t="s">
        <v>308</v>
      </c>
      <c r="B226" s="248" t="s">
        <v>75</v>
      </c>
      <c r="C226" s="249"/>
      <c r="D226" s="362" t="s">
        <v>223</v>
      </c>
      <c r="E226" s="366" t="s">
        <v>82</v>
      </c>
      <c r="F226" s="320" t="s">
        <v>160</v>
      </c>
      <c r="G226" s="320"/>
      <c r="H226" s="320">
        <v>31</v>
      </c>
      <c r="I226" s="320"/>
      <c r="J226" s="320">
        <v>31</v>
      </c>
      <c r="K226" s="320"/>
      <c r="L226" s="320">
        <f t="shared" si="18"/>
        <v>0</v>
      </c>
      <c r="M226" s="320"/>
    </row>
    <row r="227" spans="1:13" s="59" customFormat="1" ht="58.5" customHeight="1">
      <c r="A227" s="124" t="s">
        <v>309</v>
      </c>
      <c r="B227" s="248" t="s">
        <v>75</v>
      </c>
      <c r="C227" s="249"/>
      <c r="D227" s="362" t="s">
        <v>224</v>
      </c>
      <c r="E227" s="366" t="s">
        <v>82</v>
      </c>
      <c r="F227" s="320" t="s">
        <v>160</v>
      </c>
      <c r="G227" s="320"/>
      <c r="H227" s="320">
        <v>6</v>
      </c>
      <c r="I227" s="320"/>
      <c r="J227" s="320">
        <v>6</v>
      </c>
      <c r="K227" s="320"/>
      <c r="L227" s="320">
        <f>H227-J227</f>
        <v>0</v>
      </c>
      <c r="M227" s="320"/>
    </row>
    <row r="228" spans="1:13" s="59" customFormat="1" ht="63.75" customHeight="1">
      <c r="A228" s="124"/>
      <c r="B228" s="248"/>
      <c r="C228" s="249"/>
      <c r="D228" s="347" t="s">
        <v>245</v>
      </c>
      <c r="E228" s="186"/>
      <c r="F228" s="186"/>
      <c r="G228" s="186"/>
      <c r="H228" s="186"/>
      <c r="I228" s="186"/>
      <c r="J228" s="186"/>
      <c r="K228" s="186"/>
      <c r="L228" s="186"/>
      <c r="M228" s="187"/>
    </row>
    <row r="229" spans="1:13" s="59" customFormat="1" ht="16.5" customHeight="1">
      <c r="A229" s="124">
        <v>3</v>
      </c>
      <c r="B229" s="269"/>
      <c r="C229" s="249"/>
      <c r="D229" s="249" t="s">
        <v>63</v>
      </c>
      <c r="E229" s="363"/>
      <c r="F229" s="364"/>
      <c r="G229" s="364"/>
      <c r="H229" s="364"/>
      <c r="I229" s="364"/>
      <c r="J229" s="364"/>
      <c r="K229" s="364"/>
      <c r="L229" s="369"/>
      <c r="M229" s="187"/>
    </row>
    <row r="230" spans="1:13" s="59" customFormat="1" ht="79.5" customHeight="1">
      <c r="A230" s="124" t="s">
        <v>294</v>
      </c>
      <c r="B230" s="248" t="s">
        <v>75</v>
      </c>
      <c r="C230" s="249"/>
      <c r="D230" s="362" t="s">
        <v>218</v>
      </c>
      <c r="E230" s="366" t="s">
        <v>82</v>
      </c>
      <c r="F230" s="367" t="s">
        <v>87</v>
      </c>
      <c r="G230" s="150"/>
      <c r="H230" s="320">
        <v>216</v>
      </c>
      <c r="I230" s="320"/>
      <c r="J230" s="367">
        <v>216</v>
      </c>
      <c r="K230" s="150"/>
      <c r="L230" s="320">
        <f t="shared" ref="L230" si="19">H230-J230</f>
        <v>0</v>
      </c>
      <c r="M230" s="320"/>
    </row>
    <row r="231" spans="1:13" s="59" customFormat="1" ht="61.5" customHeight="1">
      <c r="A231" s="124" t="s">
        <v>295</v>
      </c>
      <c r="B231" s="248" t="s">
        <v>75</v>
      </c>
      <c r="C231" s="249"/>
      <c r="D231" s="362" t="s">
        <v>219</v>
      </c>
      <c r="E231" s="366" t="s">
        <v>82</v>
      </c>
      <c r="F231" s="367" t="s">
        <v>87</v>
      </c>
      <c r="G231" s="150"/>
      <c r="H231" s="320">
        <v>216</v>
      </c>
      <c r="I231" s="320"/>
      <c r="J231" s="367">
        <v>216</v>
      </c>
      <c r="K231" s="150"/>
      <c r="L231" s="320">
        <f t="shared" ref="L231" si="20">H231-J231</f>
        <v>0</v>
      </c>
      <c r="M231" s="320"/>
    </row>
    <row r="232" spans="1:13" s="59" customFormat="1" ht="48.75" customHeight="1">
      <c r="A232" s="124" t="s">
        <v>305</v>
      </c>
      <c r="B232" s="248" t="s">
        <v>75</v>
      </c>
      <c r="C232" s="249"/>
      <c r="D232" s="362" t="s">
        <v>220</v>
      </c>
      <c r="E232" s="366" t="s">
        <v>89</v>
      </c>
      <c r="F232" s="367" t="s">
        <v>87</v>
      </c>
      <c r="G232" s="150"/>
      <c r="H232" s="367">
        <v>25</v>
      </c>
      <c r="I232" s="150"/>
      <c r="J232" s="367">
        <v>5</v>
      </c>
      <c r="K232" s="150"/>
      <c r="L232" s="320">
        <f>J232-H232</f>
        <v>-20</v>
      </c>
      <c r="M232" s="320"/>
    </row>
    <row r="233" spans="1:13" s="59" customFormat="1" ht="31.5" customHeight="1">
      <c r="A233" s="124"/>
      <c r="B233" s="269"/>
      <c r="C233" s="249"/>
      <c r="D233" s="347" t="s">
        <v>246</v>
      </c>
      <c r="E233" s="186"/>
      <c r="F233" s="186"/>
      <c r="G233" s="186"/>
      <c r="H233" s="186"/>
      <c r="I233" s="186"/>
      <c r="J233" s="186"/>
      <c r="K233" s="186"/>
      <c r="L233" s="186"/>
      <c r="M233" s="187"/>
    </row>
    <row r="234" spans="1:13" s="59" customFormat="1" ht="19.5" customHeight="1">
      <c r="A234" s="124">
        <v>4</v>
      </c>
      <c r="B234" s="269"/>
      <c r="C234" s="249"/>
      <c r="D234" s="249" t="s">
        <v>64</v>
      </c>
      <c r="E234" s="363"/>
      <c r="F234" s="369"/>
      <c r="G234" s="186"/>
      <c r="H234" s="364"/>
      <c r="I234" s="364"/>
      <c r="J234" s="364"/>
      <c r="K234" s="364"/>
      <c r="L234" s="364"/>
      <c r="M234" s="364"/>
    </row>
    <row r="235" spans="1:13" s="59" customFormat="1" ht="28.5" customHeight="1">
      <c r="A235" s="124" t="s">
        <v>296</v>
      </c>
      <c r="B235" s="248" t="s">
        <v>75</v>
      </c>
      <c r="C235" s="249"/>
      <c r="D235" s="370" t="s">
        <v>161</v>
      </c>
      <c r="E235" s="366" t="s">
        <v>89</v>
      </c>
      <c r="F235" s="367" t="s">
        <v>87</v>
      </c>
      <c r="G235" s="150"/>
      <c r="H235" s="367">
        <v>15</v>
      </c>
      <c r="I235" s="150"/>
      <c r="J235" s="320">
        <v>0</v>
      </c>
      <c r="K235" s="320"/>
      <c r="L235" s="320">
        <f>J235-H235</f>
        <v>-15</v>
      </c>
      <c r="M235" s="320"/>
    </row>
    <row r="236" spans="1:13" s="59" customFormat="1" ht="77.25" customHeight="1">
      <c r="A236" s="124" t="s">
        <v>298</v>
      </c>
      <c r="B236" s="248" t="s">
        <v>75</v>
      </c>
      <c r="C236" s="249"/>
      <c r="D236" s="370" t="s">
        <v>225</v>
      </c>
      <c r="E236" s="366" t="s">
        <v>89</v>
      </c>
      <c r="F236" s="367" t="s">
        <v>87</v>
      </c>
      <c r="G236" s="150"/>
      <c r="H236" s="367">
        <v>52</v>
      </c>
      <c r="I236" s="150"/>
      <c r="J236" s="320">
        <v>52</v>
      </c>
      <c r="K236" s="320"/>
      <c r="L236" s="320">
        <f t="shared" ref="L236:L237" si="21">H236-J236</f>
        <v>0</v>
      </c>
      <c r="M236" s="320"/>
    </row>
    <row r="237" spans="1:13" s="59" customFormat="1" ht="22.5" customHeight="1">
      <c r="A237" s="124" t="s">
        <v>306</v>
      </c>
      <c r="B237" s="248" t="s">
        <v>75</v>
      </c>
      <c r="C237" s="249"/>
      <c r="D237" s="370" t="s">
        <v>226</v>
      </c>
      <c r="E237" s="366" t="s">
        <v>89</v>
      </c>
      <c r="F237" s="367" t="s">
        <v>87</v>
      </c>
      <c r="G237" s="150"/>
      <c r="H237" s="367">
        <v>100</v>
      </c>
      <c r="I237" s="150"/>
      <c r="J237" s="320">
        <v>100</v>
      </c>
      <c r="K237" s="320"/>
      <c r="L237" s="320">
        <f t="shared" si="21"/>
        <v>0</v>
      </c>
      <c r="M237" s="320"/>
    </row>
    <row r="238" spans="1:13" s="59" customFormat="1" ht="32.25" customHeight="1">
      <c r="A238" s="124"/>
      <c r="B238" s="269"/>
      <c r="C238" s="249"/>
      <c r="D238" s="347" t="s">
        <v>247</v>
      </c>
      <c r="E238" s="186"/>
      <c r="F238" s="186"/>
      <c r="G238" s="186"/>
      <c r="H238" s="186"/>
      <c r="I238" s="186"/>
      <c r="J238" s="186"/>
      <c r="K238" s="186"/>
      <c r="L238" s="186"/>
      <c r="M238" s="187"/>
    </row>
    <row r="239" spans="1:13" s="59" customFormat="1" ht="62.25" customHeight="1">
      <c r="A239" s="124"/>
      <c r="B239" s="269"/>
      <c r="C239" s="249"/>
      <c r="D239" s="142" t="s">
        <v>227</v>
      </c>
      <c r="E239" s="363"/>
      <c r="F239" s="369"/>
      <c r="G239" s="187"/>
      <c r="H239" s="369"/>
      <c r="I239" s="187"/>
      <c r="J239" s="369"/>
      <c r="K239" s="187"/>
      <c r="L239" s="369"/>
      <c r="M239" s="187"/>
    </row>
    <row r="240" spans="1:13" s="59" customFormat="1" ht="16.5" customHeight="1">
      <c r="A240" s="128">
        <v>1</v>
      </c>
      <c r="B240" s="269"/>
      <c r="C240" s="249"/>
      <c r="D240" s="242" t="s">
        <v>61</v>
      </c>
      <c r="E240" s="259"/>
      <c r="F240" s="369"/>
      <c r="G240" s="187"/>
      <c r="H240" s="369"/>
      <c r="I240" s="187"/>
      <c r="J240" s="369"/>
      <c r="K240" s="187"/>
      <c r="L240" s="369"/>
      <c r="M240" s="187"/>
    </row>
    <row r="241" spans="1:13" s="59" customFormat="1" ht="35.25" customHeight="1">
      <c r="A241" s="371" t="s">
        <v>292</v>
      </c>
      <c r="B241" s="248" t="s">
        <v>75</v>
      </c>
      <c r="C241" s="249"/>
      <c r="D241" s="362" t="s">
        <v>146</v>
      </c>
      <c r="E241" s="366" t="s">
        <v>79</v>
      </c>
      <c r="F241" s="367" t="s">
        <v>80</v>
      </c>
      <c r="G241" s="150"/>
      <c r="H241" s="368">
        <v>262</v>
      </c>
      <c r="I241" s="314"/>
      <c r="J241" s="367">
        <v>202.2</v>
      </c>
      <c r="K241" s="150"/>
      <c r="L241" s="368">
        <f>H241-J241</f>
        <v>59.800000000000011</v>
      </c>
      <c r="M241" s="150"/>
    </row>
    <row r="242" spans="1:13" s="59" customFormat="1" ht="30" customHeight="1">
      <c r="A242" s="371"/>
      <c r="B242" s="248"/>
      <c r="C242" s="249"/>
      <c r="D242" s="347" t="s">
        <v>276</v>
      </c>
      <c r="E242" s="186"/>
      <c r="F242" s="186"/>
      <c r="G242" s="186"/>
      <c r="H242" s="186"/>
      <c r="I242" s="186"/>
      <c r="J242" s="186"/>
      <c r="K242" s="186"/>
      <c r="L242" s="186"/>
      <c r="M242" s="187"/>
    </row>
    <row r="243" spans="1:13" s="59" customFormat="1" ht="19.5" customHeight="1">
      <c r="A243" s="122">
        <v>2</v>
      </c>
      <c r="B243" s="248"/>
      <c r="C243" s="249"/>
      <c r="D243" s="249" t="s">
        <v>62</v>
      </c>
      <c r="E243" s="363"/>
      <c r="F243" s="365"/>
      <c r="G243" s="137"/>
      <c r="H243" s="372"/>
      <c r="I243" s="373"/>
      <c r="J243" s="374"/>
      <c r="K243" s="140"/>
      <c r="L243" s="374"/>
      <c r="M243" s="140"/>
    </row>
    <row r="244" spans="1:13" s="59" customFormat="1" ht="35.25" customHeight="1">
      <c r="A244" s="124" t="s">
        <v>293</v>
      </c>
      <c r="B244" s="248" t="s">
        <v>75</v>
      </c>
      <c r="C244" s="249"/>
      <c r="D244" s="362" t="s">
        <v>147</v>
      </c>
      <c r="E244" s="366" t="s">
        <v>82</v>
      </c>
      <c r="F244" s="367" t="s">
        <v>148</v>
      </c>
      <c r="G244" s="150"/>
      <c r="H244" s="375">
        <v>10</v>
      </c>
      <c r="I244" s="313"/>
      <c r="J244" s="367">
        <v>1</v>
      </c>
      <c r="K244" s="150"/>
      <c r="L244" s="375">
        <f>J244-H244</f>
        <v>-9</v>
      </c>
      <c r="M244" s="150"/>
    </row>
    <row r="245" spans="1:13" s="59" customFormat="1" ht="35.25" customHeight="1">
      <c r="A245" s="124" t="s">
        <v>297</v>
      </c>
      <c r="B245" s="248" t="s">
        <v>75</v>
      </c>
      <c r="C245" s="249"/>
      <c r="D245" s="362" t="s">
        <v>152</v>
      </c>
      <c r="E245" s="366" t="s">
        <v>82</v>
      </c>
      <c r="F245" s="367" t="s">
        <v>98</v>
      </c>
      <c r="G245" s="150"/>
      <c r="H245" s="375">
        <v>105</v>
      </c>
      <c r="I245" s="313"/>
      <c r="J245" s="367">
        <v>94</v>
      </c>
      <c r="K245" s="150"/>
      <c r="L245" s="375">
        <f t="shared" ref="L245:L246" si="22">J245-H245</f>
        <v>-11</v>
      </c>
      <c r="M245" s="150"/>
    </row>
    <row r="246" spans="1:13" s="59" customFormat="1" ht="66" customHeight="1">
      <c r="A246" s="124" t="s">
        <v>300</v>
      </c>
      <c r="B246" s="248" t="s">
        <v>75</v>
      </c>
      <c r="C246" s="249"/>
      <c r="D246" s="362" t="s">
        <v>153</v>
      </c>
      <c r="E246" s="366" t="s">
        <v>82</v>
      </c>
      <c r="F246" s="367" t="s">
        <v>98</v>
      </c>
      <c r="G246" s="150"/>
      <c r="H246" s="375">
        <v>85</v>
      </c>
      <c r="I246" s="313"/>
      <c r="J246" s="367">
        <v>90</v>
      </c>
      <c r="K246" s="150"/>
      <c r="L246" s="375">
        <f t="shared" si="22"/>
        <v>5</v>
      </c>
      <c r="M246" s="150"/>
    </row>
    <row r="247" spans="1:13" s="59" customFormat="1" ht="55.5" customHeight="1">
      <c r="A247" s="124"/>
      <c r="B247" s="248"/>
      <c r="C247" s="249"/>
      <c r="D247" s="347" t="s">
        <v>277</v>
      </c>
      <c r="E247" s="186"/>
      <c r="F247" s="186"/>
      <c r="G247" s="186"/>
      <c r="H247" s="186"/>
      <c r="I247" s="186"/>
      <c r="J247" s="186"/>
      <c r="K247" s="186"/>
      <c r="L247" s="186"/>
      <c r="M247" s="187"/>
    </row>
    <row r="248" spans="1:13" s="59" customFormat="1" ht="19.5" customHeight="1">
      <c r="A248" s="124">
        <v>3</v>
      </c>
      <c r="B248" s="248"/>
      <c r="C248" s="249"/>
      <c r="D248" s="249" t="s">
        <v>63</v>
      </c>
      <c r="E248" s="363"/>
      <c r="F248" s="365"/>
      <c r="G248" s="137"/>
      <c r="H248" s="376"/>
      <c r="I248" s="377"/>
      <c r="J248" s="365"/>
      <c r="K248" s="137"/>
      <c r="L248" s="365"/>
      <c r="M248" s="137"/>
    </row>
    <row r="249" spans="1:13" s="59" customFormat="1" ht="45.75" customHeight="1">
      <c r="A249" s="124" t="s">
        <v>294</v>
      </c>
      <c r="B249" s="248" t="s">
        <v>75</v>
      </c>
      <c r="C249" s="249"/>
      <c r="D249" s="362" t="s">
        <v>149</v>
      </c>
      <c r="E249" s="139" t="s">
        <v>82</v>
      </c>
      <c r="F249" s="284" t="s">
        <v>150</v>
      </c>
      <c r="G249" s="285"/>
      <c r="H249" s="286">
        <v>10</v>
      </c>
      <c r="I249" s="297"/>
      <c r="J249" s="272">
        <v>0</v>
      </c>
      <c r="K249" s="273"/>
      <c r="L249" s="272">
        <f>J249-H249</f>
        <v>-10</v>
      </c>
      <c r="M249" s="273"/>
    </row>
    <row r="250" spans="1:13" s="59" customFormat="1" ht="45.75" customHeight="1">
      <c r="A250" s="388" t="s">
        <v>295</v>
      </c>
      <c r="B250" s="248" t="s">
        <v>75</v>
      </c>
      <c r="C250" s="249"/>
      <c r="D250" s="362" t="s">
        <v>154</v>
      </c>
      <c r="E250" s="139" t="s">
        <v>82</v>
      </c>
      <c r="F250" s="284" t="s">
        <v>87</v>
      </c>
      <c r="G250" s="285"/>
      <c r="H250" s="286">
        <v>10</v>
      </c>
      <c r="I250" s="297"/>
      <c r="J250" s="272">
        <v>11</v>
      </c>
      <c r="K250" s="273"/>
      <c r="L250" s="272">
        <f t="shared" ref="L250:L251" si="23">J250-H250</f>
        <v>1</v>
      </c>
      <c r="M250" s="273"/>
    </row>
    <row r="251" spans="1:13" s="59" customFormat="1" ht="80.25" customHeight="1">
      <c r="A251" s="128" t="s">
        <v>305</v>
      </c>
      <c r="B251" s="248" t="s">
        <v>75</v>
      </c>
      <c r="C251" s="249"/>
      <c r="D251" s="362" t="s">
        <v>155</v>
      </c>
      <c r="E251" s="139" t="s">
        <v>82</v>
      </c>
      <c r="F251" s="284" t="s">
        <v>87</v>
      </c>
      <c r="G251" s="285"/>
      <c r="H251" s="286">
        <v>8</v>
      </c>
      <c r="I251" s="297"/>
      <c r="J251" s="272">
        <v>11</v>
      </c>
      <c r="K251" s="273"/>
      <c r="L251" s="272">
        <f t="shared" si="23"/>
        <v>3</v>
      </c>
      <c r="M251" s="273"/>
    </row>
    <row r="252" spans="1:13" s="59" customFormat="1" ht="52.5" customHeight="1">
      <c r="A252" s="128"/>
      <c r="B252" s="288"/>
      <c r="C252" s="249"/>
      <c r="D252" s="347" t="s">
        <v>278</v>
      </c>
      <c r="E252" s="186"/>
      <c r="F252" s="186"/>
      <c r="G252" s="186"/>
      <c r="H252" s="186"/>
      <c r="I252" s="186"/>
      <c r="J252" s="186"/>
      <c r="K252" s="186"/>
      <c r="L252" s="186"/>
      <c r="M252" s="187"/>
    </row>
    <row r="253" spans="1:13" s="59" customFormat="1" ht="17.25" customHeight="1">
      <c r="A253" s="126">
        <v>4</v>
      </c>
      <c r="B253" s="288"/>
      <c r="C253" s="249" t="s">
        <v>64</v>
      </c>
      <c r="D253" s="249" t="s">
        <v>64</v>
      </c>
      <c r="E253" s="139"/>
      <c r="F253" s="307"/>
      <c r="G253" s="378"/>
      <c r="H253" s="308"/>
      <c r="I253" s="379"/>
      <c r="J253" s="380"/>
      <c r="K253" s="381"/>
      <c r="L253" s="380"/>
      <c r="M253" s="381"/>
    </row>
    <row r="254" spans="1:13" s="59" customFormat="1" ht="48" customHeight="1">
      <c r="A254" s="127" t="s">
        <v>296</v>
      </c>
      <c r="B254" s="248" t="s">
        <v>75</v>
      </c>
      <c r="C254" s="249"/>
      <c r="D254" s="362" t="s">
        <v>151</v>
      </c>
      <c r="E254" s="139" t="s">
        <v>89</v>
      </c>
      <c r="F254" s="284" t="s">
        <v>87</v>
      </c>
      <c r="G254" s="150"/>
      <c r="H254" s="286">
        <v>100</v>
      </c>
      <c r="I254" s="150"/>
      <c r="J254" s="272">
        <v>0</v>
      </c>
      <c r="K254" s="150"/>
      <c r="L254" s="272">
        <f>J254-H254</f>
        <v>-100</v>
      </c>
      <c r="M254" s="150"/>
    </row>
    <row r="255" spans="1:13" s="59" customFormat="1" ht="69.75" customHeight="1">
      <c r="A255" s="126" t="s">
        <v>298</v>
      </c>
      <c r="B255" s="248" t="s">
        <v>75</v>
      </c>
      <c r="C255" s="249"/>
      <c r="D255" s="362" t="s">
        <v>228</v>
      </c>
      <c r="E255" s="139" t="s">
        <v>89</v>
      </c>
      <c r="F255" s="284" t="s">
        <v>87</v>
      </c>
      <c r="G255" s="150"/>
      <c r="H255" s="286">
        <v>100</v>
      </c>
      <c r="I255" s="150"/>
      <c r="J255" s="272">
        <v>65</v>
      </c>
      <c r="K255" s="150"/>
      <c r="L255" s="272">
        <f>J255-H255</f>
        <v>-35</v>
      </c>
      <c r="M255" s="150"/>
    </row>
    <row r="256" spans="1:13" s="59" customFormat="1" ht="50.25" customHeight="1">
      <c r="A256" s="126"/>
      <c r="B256" s="382"/>
      <c r="C256" s="249"/>
      <c r="D256" s="347" t="s">
        <v>279</v>
      </c>
      <c r="E256" s="186"/>
      <c r="F256" s="186"/>
      <c r="G256" s="186"/>
      <c r="H256" s="186"/>
      <c r="I256" s="186"/>
      <c r="J256" s="186"/>
      <c r="K256" s="186"/>
      <c r="L256" s="186"/>
      <c r="M256" s="187"/>
    </row>
    <row r="257" spans="1:13" s="59" customFormat="1" ht="123" customHeight="1">
      <c r="A257" s="126"/>
      <c r="B257" s="382"/>
      <c r="C257" s="249"/>
      <c r="D257" s="142" t="s">
        <v>229</v>
      </c>
      <c r="E257" s="363"/>
      <c r="F257" s="364"/>
      <c r="G257" s="364"/>
      <c r="H257" s="364"/>
      <c r="I257" s="364"/>
      <c r="J257" s="186"/>
      <c r="K257" s="186"/>
      <c r="L257" s="369"/>
      <c r="M257" s="187"/>
    </row>
    <row r="258" spans="1:13" s="59" customFormat="1" ht="15.75" customHeight="1">
      <c r="A258" s="126">
        <v>1</v>
      </c>
      <c r="B258" s="382"/>
      <c r="C258" s="249"/>
      <c r="D258" s="249" t="s">
        <v>61</v>
      </c>
      <c r="E258" s="363"/>
      <c r="F258" s="365"/>
      <c r="G258" s="137"/>
      <c r="H258" s="365"/>
      <c r="I258" s="137"/>
      <c r="J258" s="365"/>
      <c r="K258" s="137"/>
      <c r="L258" s="365"/>
      <c r="M258" s="137"/>
    </row>
    <row r="259" spans="1:13" s="59" customFormat="1" ht="27.75" customHeight="1">
      <c r="A259" s="126" t="s">
        <v>292</v>
      </c>
      <c r="B259" s="248" t="s">
        <v>75</v>
      </c>
      <c r="C259" s="249"/>
      <c r="D259" s="362" t="s">
        <v>78</v>
      </c>
      <c r="E259" s="383" t="s">
        <v>79</v>
      </c>
      <c r="F259" s="367" t="s">
        <v>80</v>
      </c>
      <c r="G259" s="150"/>
      <c r="H259" s="367">
        <v>26</v>
      </c>
      <c r="I259" s="150"/>
      <c r="J259" s="367">
        <v>12.1</v>
      </c>
      <c r="K259" s="150"/>
      <c r="L259" s="367">
        <f>J259-H259</f>
        <v>-13.9</v>
      </c>
      <c r="M259" s="150"/>
    </row>
    <row r="260" spans="1:13" s="59" customFormat="1" ht="29.25" customHeight="1">
      <c r="A260" s="126"/>
      <c r="B260" s="382"/>
      <c r="C260" s="249"/>
      <c r="D260" s="347" t="s">
        <v>269</v>
      </c>
      <c r="E260" s="186"/>
      <c r="F260" s="186"/>
      <c r="G260" s="186"/>
      <c r="H260" s="186"/>
      <c r="I260" s="186"/>
      <c r="J260" s="186"/>
      <c r="K260" s="186"/>
      <c r="L260" s="186"/>
      <c r="M260" s="187"/>
    </row>
    <row r="261" spans="1:13" s="59" customFormat="1" ht="15.75" customHeight="1">
      <c r="A261" s="126">
        <v>2</v>
      </c>
      <c r="B261" s="382"/>
      <c r="C261" s="249"/>
      <c r="D261" s="249" t="s">
        <v>62</v>
      </c>
      <c r="E261" s="363"/>
      <c r="F261" s="374"/>
      <c r="G261" s="140"/>
      <c r="H261" s="374"/>
      <c r="I261" s="140"/>
      <c r="J261" s="374"/>
      <c r="K261" s="140"/>
      <c r="L261" s="374"/>
      <c r="M261" s="140"/>
    </row>
    <row r="262" spans="1:13" s="59" customFormat="1" ht="31.5" customHeight="1">
      <c r="A262" s="126" t="s">
        <v>293</v>
      </c>
      <c r="B262" s="248" t="s">
        <v>75</v>
      </c>
      <c r="C262" s="249"/>
      <c r="D262" s="362" t="s">
        <v>230</v>
      </c>
      <c r="E262" s="383" t="s">
        <v>82</v>
      </c>
      <c r="F262" s="367" t="s">
        <v>231</v>
      </c>
      <c r="G262" s="150"/>
      <c r="H262" s="367">
        <v>1</v>
      </c>
      <c r="I262" s="150"/>
      <c r="J262" s="367">
        <v>1</v>
      </c>
      <c r="K262" s="150"/>
      <c r="L262" s="384">
        <v>0</v>
      </c>
      <c r="M262" s="150"/>
    </row>
    <row r="263" spans="1:13" s="59" customFormat="1" ht="15.75" customHeight="1">
      <c r="A263" s="126">
        <v>3</v>
      </c>
      <c r="B263" s="382"/>
      <c r="C263" s="249"/>
      <c r="D263" s="249" t="s">
        <v>63</v>
      </c>
      <c r="E263" s="136"/>
      <c r="F263" s="374"/>
      <c r="G263" s="140"/>
      <c r="H263" s="365"/>
      <c r="I263" s="137"/>
      <c r="J263" s="365"/>
      <c r="K263" s="137"/>
      <c r="L263" s="365"/>
      <c r="M263" s="137"/>
    </row>
    <row r="264" spans="1:13" s="59" customFormat="1" ht="47.25" customHeight="1">
      <c r="A264" s="126" t="s">
        <v>294</v>
      </c>
      <c r="B264" s="248" t="s">
        <v>75</v>
      </c>
      <c r="C264" s="249"/>
      <c r="D264" s="362" t="s">
        <v>232</v>
      </c>
      <c r="E264" s="366" t="s">
        <v>107</v>
      </c>
      <c r="F264" s="320" t="s">
        <v>87</v>
      </c>
      <c r="G264" s="320"/>
      <c r="H264" s="385">
        <v>26000</v>
      </c>
      <c r="I264" s="385"/>
      <c r="J264" s="385">
        <v>12100</v>
      </c>
      <c r="K264" s="385"/>
      <c r="L264" s="386">
        <f>J264-H264</f>
        <v>-13900</v>
      </c>
      <c r="M264" s="316"/>
    </row>
    <row r="265" spans="1:13" s="59" customFormat="1" ht="33.75" customHeight="1">
      <c r="A265" s="126"/>
      <c r="B265" s="382"/>
      <c r="C265" s="249"/>
      <c r="D265" s="347" t="s">
        <v>269</v>
      </c>
      <c r="E265" s="186"/>
      <c r="F265" s="186"/>
      <c r="G265" s="186"/>
      <c r="H265" s="186"/>
      <c r="I265" s="186"/>
      <c r="J265" s="186"/>
      <c r="K265" s="186"/>
      <c r="L265" s="186"/>
      <c r="M265" s="187"/>
    </row>
    <row r="266" spans="1:13" s="59" customFormat="1" ht="16.5" customHeight="1">
      <c r="A266" s="126">
        <v>4</v>
      </c>
      <c r="B266" s="382"/>
      <c r="C266" s="249" t="s">
        <v>64</v>
      </c>
      <c r="D266" s="249" t="s">
        <v>64</v>
      </c>
      <c r="E266" s="363"/>
      <c r="F266" s="369"/>
      <c r="G266" s="187"/>
      <c r="H266" s="369"/>
      <c r="I266" s="187"/>
      <c r="J266" s="369"/>
      <c r="K266" s="187"/>
      <c r="L266" s="369"/>
      <c r="M266" s="187"/>
    </row>
    <row r="267" spans="1:13" s="59" customFormat="1" ht="30.75" customHeight="1">
      <c r="A267" s="126" t="s">
        <v>296</v>
      </c>
      <c r="B267" s="248" t="s">
        <v>75</v>
      </c>
      <c r="C267" s="249"/>
      <c r="D267" s="362" t="s">
        <v>233</v>
      </c>
      <c r="E267" s="366" t="s">
        <v>82</v>
      </c>
      <c r="F267" s="367" t="s">
        <v>87</v>
      </c>
      <c r="G267" s="150"/>
      <c r="H267" s="367">
        <v>100</v>
      </c>
      <c r="I267" s="150"/>
      <c r="J267" s="367">
        <v>100</v>
      </c>
      <c r="K267" s="150"/>
      <c r="L267" s="367">
        <v>0</v>
      </c>
      <c r="M267" s="150"/>
    </row>
    <row r="268" spans="1:13" s="59" customFormat="1" ht="66" customHeight="1">
      <c r="A268" s="126"/>
      <c r="B268" s="382"/>
      <c r="C268" s="249"/>
      <c r="D268" s="142" t="s">
        <v>234</v>
      </c>
      <c r="E268" s="363"/>
      <c r="F268" s="364"/>
      <c r="G268" s="364"/>
      <c r="H268" s="364"/>
      <c r="I268" s="364"/>
      <c r="J268" s="186"/>
      <c r="K268" s="186"/>
      <c r="L268" s="369"/>
      <c r="M268" s="187"/>
    </row>
    <row r="269" spans="1:13" s="59" customFormat="1" ht="15" customHeight="1">
      <c r="A269" s="126">
        <v>1</v>
      </c>
      <c r="B269" s="382"/>
      <c r="C269" s="249"/>
      <c r="D269" s="249" t="s">
        <v>61</v>
      </c>
      <c r="E269" s="363"/>
      <c r="F269" s="365"/>
      <c r="G269" s="137"/>
      <c r="H269" s="365"/>
      <c r="I269" s="137"/>
      <c r="J269" s="365"/>
      <c r="K269" s="137"/>
      <c r="L269" s="365"/>
      <c r="M269" s="137"/>
    </row>
    <row r="270" spans="1:13" s="59" customFormat="1" ht="15" customHeight="1">
      <c r="A270" s="126" t="s">
        <v>292</v>
      </c>
      <c r="B270" s="248" t="s">
        <v>75</v>
      </c>
      <c r="C270" s="249"/>
      <c r="D270" s="362" t="s">
        <v>78</v>
      </c>
      <c r="E270" s="383" t="s">
        <v>79</v>
      </c>
      <c r="F270" s="367" t="s">
        <v>80</v>
      </c>
      <c r="G270" s="150"/>
      <c r="H270" s="368">
        <v>80</v>
      </c>
      <c r="I270" s="314"/>
      <c r="J270" s="368">
        <v>0</v>
      </c>
      <c r="K270" s="314"/>
      <c r="L270" s="368">
        <f>J270-H270</f>
        <v>-80</v>
      </c>
      <c r="M270" s="314"/>
    </row>
    <row r="271" spans="1:13" s="59" customFormat="1" ht="32.25" customHeight="1">
      <c r="A271" s="126"/>
      <c r="B271" s="382"/>
      <c r="C271" s="249"/>
      <c r="D271" s="347" t="s">
        <v>270</v>
      </c>
      <c r="E271" s="186"/>
      <c r="F271" s="186"/>
      <c r="G271" s="186"/>
      <c r="H271" s="186"/>
      <c r="I271" s="186"/>
      <c r="J271" s="186"/>
      <c r="K271" s="186"/>
      <c r="L271" s="186"/>
      <c r="M271" s="187"/>
    </row>
    <row r="272" spans="1:13" s="59" customFormat="1" ht="15" customHeight="1">
      <c r="A272" s="126">
        <v>2</v>
      </c>
      <c r="B272" s="382"/>
      <c r="C272" s="249"/>
      <c r="D272" s="249" t="s">
        <v>62</v>
      </c>
      <c r="E272" s="363"/>
      <c r="F272" s="374"/>
      <c r="G272" s="140"/>
      <c r="H272" s="374"/>
      <c r="I272" s="140"/>
      <c r="J272" s="374"/>
      <c r="K272" s="140"/>
      <c r="L272" s="374"/>
      <c r="M272" s="140"/>
    </row>
    <row r="273" spans="1:13" s="59" customFormat="1" ht="35.25" customHeight="1">
      <c r="A273" s="126" t="s">
        <v>293</v>
      </c>
      <c r="B273" s="248" t="s">
        <v>75</v>
      </c>
      <c r="C273" s="249"/>
      <c r="D273" s="362" t="s">
        <v>235</v>
      </c>
      <c r="E273" s="383" t="s">
        <v>82</v>
      </c>
      <c r="F273" s="367" t="s">
        <v>236</v>
      </c>
      <c r="G273" s="150"/>
      <c r="H273" s="367">
        <v>1</v>
      </c>
      <c r="I273" s="150"/>
      <c r="J273" s="367">
        <v>0</v>
      </c>
      <c r="K273" s="150"/>
      <c r="L273" s="384">
        <f>J273-H273</f>
        <v>-1</v>
      </c>
      <c r="M273" s="150"/>
    </row>
    <row r="274" spans="1:13" s="59" customFormat="1" ht="15" customHeight="1">
      <c r="A274" s="126"/>
      <c r="B274" s="382"/>
      <c r="C274" s="249"/>
      <c r="D274" s="347" t="s">
        <v>274</v>
      </c>
      <c r="E274" s="186"/>
      <c r="F274" s="186"/>
      <c r="G274" s="186"/>
      <c r="H274" s="186"/>
      <c r="I274" s="186"/>
      <c r="J274" s="186"/>
      <c r="K274" s="186"/>
      <c r="L274" s="186"/>
      <c r="M274" s="187"/>
    </row>
    <row r="275" spans="1:13" s="59" customFormat="1" ht="15" customHeight="1">
      <c r="A275" s="126">
        <v>3</v>
      </c>
      <c r="B275" s="382"/>
      <c r="C275" s="249"/>
      <c r="D275" s="249" t="s">
        <v>63</v>
      </c>
      <c r="E275" s="136"/>
      <c r="F275" s="374"/>
      <c r="G275" s="140"/>
      <c r="H275" s="365"/>
      <c r="I275" s="137"/>
      <c r="J275" s="365"/>
      <c r="K275" s="137"/>
      <c r="L275" s="365"/>
      <c r="M275" s="137"/>
    </row>
    <row r="276" spans="1:13" s="59" customFormat="1" ht="48.75" customHeight="1">
      <c r="A276" s="126" t="s">
        <v>294</v>
      </c>
      <c r="B276" s="248" t="s">
        <v>75</v>
      </c>
      <c r="C276" s="249"/>
      <c r="D276" s="362" t="s">
        <v>237</v>
      </c>
      <c r="E276" s="366" t="s">
        <v>89</v>
      </c>
      <c r="F276" s="367" t="s">
        <v>236</v>
      </c>
      <c r="G276" s="150"/>
      <c r="H276" s="387">
        <v>50</v>
      </c>
      <c r="I276" s="387"/>
      <c r="J276" s="320">
        <v>0</v>
      </c>
      <c r="K276" s="320"/>
      <c r="L276" s="384">
        <f>J276-H276</f>
        <v>-50</v>
      </c>
      <c r="M276" s="150"/>
    </row>
    <row r="277" spans="1:13" s="59" customFormat="1" ht="15" customHeight="1">
      <c r="A277" s="126"/>
      <c r="B277" s="382"/>
      <c r="C277" s="249"/>
      <c r="D277" s="347" t="s">
        <v>274</v>
      </c>
      <c r="E277" s="186"/>
      <c r="F277" s="186"/>
      <c r="G277" s="186"/>
      <c r="H277" s="186"/>
      <c r="I277" s="186"/>
      <c r="J277" s="186"/>
      <c r="K277" s="186"/>
      <c r="L277" s="186"/>
      <c r="M277" s="187"/>
    </row>
    <row r="278" spans="1:13" s="59" customFormat="1" ht="15" customHeight="1">
      <c r="A278" s="126">
        <v>4</v>
      </c>
      <c r="B278" s="382"/>
      <c r="C278" s="249" t="s">
        <v>64</v>
      </c>
      <c r="D278" s="249" t="s">
        <v>64</v>
      </c>
      <c r="E278" s="363"/>
      <c r="F278" s="369"/>
      <c r="G278" s="187"/>
      <c r="H278" s="369"/>
      <c r="I278" s="187"/>
      <c r="J278" s="369"/>
      <c r="K278" s="187"/>
      <c r="L278" s="369"/>
      <c r="M278" s="187"/>
    </row>
    <row r="279" spans="1:13" s="59" customFormat="1" ht="61.5" customHeight="1">
      <c r="A279" s="126" t="s">
        <v>296</v>
      </c>
      <c r="B279" s="248" t="s">
        <v>75</v>
      </c>
      <c r="C279" s="249"/>
      <c r="D279" s="362" t="s">
        <v>238</v>
      </c>
      <c r="E279" s="366" t="s">
        <v>89</v>
      </c>
      <c r="F279" s="367" t="s">
        <v>87</v>
      </c>
      <c r="G279" s="150"/>
      <c r="H279" s="367">
        <v>100</v>
      </c>
      <c r="I279" s="150"/>
      <c r="J279" s="367">
        <v>0</v>
      </c>
      <c r="K279" s="150"/>
      <c r="L279" s="367">
        <f>J279-H279</f>
        <v>-100</v>
      </c>
      <c r="M279" s="150"/>
    </row>
    <row r="280" spans="1:13" s="59" customFormat="1" ht="15" customHeight="1">
      <c r="A280" s="122"/>
      <c r="B280" s="269"/>
      <c r="C280" s="250" t="s">
        <v>274</v>
      </c>
      <c r="D280" s="250"/>
      <c r="E280" s="250"/>
      <c r="F280" s="250"/>
      <c r="G280" s="250"/>
      <c r="H280" s="250"/>
      <c r="I280" s="250"/>
      <c r="J280" s="250"/>
      <c r="K280" s="250"/>
      <c r="L280" s="250"/>
      <c r="M280" s="250"/>
    </row>
    <row r="281" spans="1:13" s="59" customFormat="1" ht="93.75" customHeight="1">
      <c r="A281" s="126"/>
      <c r="B281" s="382"/>
      <c r="C281" s="249"/>
      <c r="D281" s="142" t="s">
        <v>239</v>
      </c>
      <c r="E281" s="363"/>
      <c r="F281" s="364"/>
      <c r="G281" s="364"/>
      <c r="H281" s="364"/>
      <c r="I281" s="364"/>
      <c r="J281" s="186"/>
      <c r="K281" s="186"/>
      <c r="L281" s="369"/>
      <c r="M281" s="187"/>
    </row>
    <row r="282" spans="1:13" s="59" customFormat="1" ht="15" customHeight="1">
      <c r="A282" s="126">
        <v>1</v>
      </c>
      <c r="B282" s="382"/>
      <c r="C282" s="249"/>
      <c r="D282" s="249" t="s">
        <v>61</v>
      </c>
      <c r="E282" s="363"/>
      <c r="F282" s="365"/>
      <c r="G282" s="137"/>
      <c r="H282" s="365"/>
      <c r="I282" s="137"/>
      <c r="J282" s="365"/>
      <c r="K282" s="137"/>
      <c r="L282" s="365"/>
      <c r="M282" s="137"/>
    </row>
    <row r="283" spans="1:13" s="59" customFormat="1" ht="15" customHeight="1">
      <c r="A283" s="126" t="s">
        <v>292</v>
      </c>
      <c r="B283" s="248" t="s">
        <v>75</v>
      </c>
      <c r="C283" s="249"/>
      <c r="D283" s="362" t="s">
        <v>78</v>
      </c>
      <c r="E283" s="383" t="s">
        <v>79</v>
      </c>
      <c r="F283" s="367" t="s">
        <v>80</v>
      </c>
      <c r="G283" s="150"/>
      <c r="H283" s="367">
        <v>46.7</v>
      </c>
      <c r="I283" s="150"/>
      <c r="J283" s="367">
        <v>46.7</v>
      </c>
      <c r="K283" s="150"/>
      <c r="L283" s="367">
        <f>H283-J283</f>
        <v>0</v>
      </c>
      <c r="M283" s="150"/>
    </row>
    <row r="284" spans="1:13" s="59" customFormat="1" ht="15" customHeight="1">
      <c r="A284" s="126">
        <v>2</v>
      </c>
      <c r="B284" s="382"/>
      <c r="C284" s="249"/>
      <c r="D284" s="249" t="s">
        <v>62</v>
      </c>
      <c r="E284" s="363"/>
      <c r="F284" s="374"/>
      <c r="G284" s="140"/>
      <c r="H284" s="374"/>
      <c r="I284" s="140"/>
      <c r="J284" s="374"/>
      <c r="K284" s="140"/>
      <c r="L284" s="374"/>
      <c r="M284" s="140"/>
    </row>
    <row r="285" spans="1:13" s="59" customFormat="1" ht="39" customHeight="1">
      <c r="A285" s="126" t="s">
        <v>293</v>
      </c>
      <c r="B285" s="248" t="s">
        <v>75</v>
      </c>
      <c r="C285" s="249"/>
      <c r="D285" s="362" t="s">
        <v>240</v>
      </c>
      <c r="E285" s="383" t="s">
        <v>99</v>
      </c>
      <c r="F285" s="367" t="s">
        <v>241</v>
      </c>
      <c r="G285" s="150"/>
      <c r="H285" s="367">
        <v>15</v>
      </c>
      <c r="I285" s="150"/>
      <c r="J285" s="367">
        <v>15</v>
      </c>
      <c r="K285" s="150"/>
      <c r="L285" s="384">
        <f>J285-H285</f>
        <v>0</v>
      </c>
      <c r="M285" s="150"/>
    </row>
    <row r="286" spans="1:13" s="59" customFormat="1" ht="15" customHeight="1">
      <c r="A286" s="126">
        <v>3</v>
      </c>
      <c r="B286" s="382"/>
      <c r="C286" s="249"/>
      <c r="D286" s="249" t="s">
        <v>63</v>
      </c>
      <c r="E286" s="136"/>
      <c r="F286" s="374"/>
      <c r="G286" s="140"/>
      <c r="H286" s="365"/>
      <c r="I286" s="137"/>
      <c r="J286" s="365"/>
      <c r="K286" s="137"/>
      <c r="L286" s="365"/>
      <c r="M286" s="137"/>
    </row>
    <row r="287" spans="1:13" s="59" customFormat="1" ht="54" customHeight="1">
      <c r="A287" s="126" t="s">
        <v>294</v>
      </c>
      <c r="B287" s="248" t="s">
        <v>75</v>
      </c>
      <c r="C287" s="249"/>
      <c r="D287" s="362" t="s">
        <v>242</v>
      </c>
      <c r="E287" s="366" t="s">
        <v>107</v>
      </c>
      <c r="F287" s="320" t="s">
        <v>87</v>
      </c>
      <c r="G287" s="320"/>
      <c r="H287" s="385">
        <v>3113.3</v>
      </c>
      <c r="I287" s="385"/>
      <c r="J287" s="385">
        <f>H287</f>
        <v>3113.3</v>
      </c>
      <c r="K287" s="320"/>
      <c r="L287" s="386">
        <f>J287-H287</f>
        <v>0</v>
      </c>
      <c r="M287" s="150"/>
    </row>
    <row r="288" spans="1:13" s="59" customFormat="1" ht="15" customHeight="1">
      <c r="A288" s="126">
        <v>4</v>
      </c>
      <c r="B288" s="382"/>
      <c r="C288" s="249" t="s">
        <v>64</v>
      </c>
      <c r="D288" s="249" t="s">
        <v>64</v>
      </c>
      <c r="E288" s="363"/>
      <c r="F288" s="369"/>
      <c r="G288" s="187"/>
      <c r="H288" s="369"/>
      <c r="I288" s="187"/>
      <c r="J288" s="369"/>
      <c r="K288" s="187"/>
      <c r="L288" s="369"/>
      <c r="M288" s="187"/>
    </row>
    <row r="289" spans="1:16" s="59" customFormat="1" ht="57" customHeight="1">
      <c r="A289" s="310" t="s">
        <v>296</v>
      </c>
      <c r="B289" s="248" t="s">
        <v>75</v>
      </c>
      <c r="C289" s="249"/>
      <c r="D289" s="362" t="s">
        <v>243</v>
      </c>
      <c r="E289" s="366" t="s">
        <v>89</v>
      </c>
      <c r="F289" s="367" t="s">
        <v>87</v>
      </c>
      <c r="G289" s="150"/>
      <c r="H289" s="367">
        <v>100</v>
      </c>
      <c r="I289" s="150"/>
      <c r="J289" s="367">
        <v>100</v>
      </c>
      <c r="K289" s="150"/>
      <c r="L289" s="367">
        <f>J289-H289</f>
        <v>0</v>
      </c>
      <c r="M289" s="150"/>
    </row>
    <row r="290" spans="1:16" s="59" customFormat="1" ht="15" customHeight="1">
      <c r="A290" s="115"/>
      <c r="B290" s="116"/>
      <c r="C290" s="117"/>
      <c r="D290" s="117"/>
      <c r="E290" s="117"/>
      <c r="F290" s="117"/>
      <c r="G290" s="117"/>
      <c r="H290" s="117"/>
      <c r="I290" s="117"/>
      <c r="J290" s="117"/>
      <c r="K290" s="117"/>
      <c r="L290" s="117"/>
      <c r="M290" s="117"/>
    </row>
    <row r="291" spans="1:16" s="59" customFormat="1" ht="15" customHeight="1">
      <c r="A291" s="115"/>
      <c r="B291" s="116"/>
      <c r="C291" s="117"/>
      <c r="D291" s="117"/>
      <c r="E291" s="117"/>
      <c r="F291" s="117"/>
      <c r="G291" s="117"/>
      <c r="H291" s="117"/>
      <c r="I291" s="117"/>
      <c r="J291" s="117"/>
      <c r="K291" s="117"/>
      <c r="L291" s="117"/>
      <c r="M291" s="117"/>
    </row>
    <row r="292" spans="1:16" s="59" customFormat="1" ht="15" customHeight="1">
      <c r="A292" s="115"/>
      <c r="B292" s="116"/>
      <c r="C292" s="117"/>
      <c r="D292" s="117"/>
      <c r="E292" s="117"/>
      <c r="F292" s="117"/>
      <c r="G292" s="117"/>
      <c r="H292" s="117"/>
      <c r="I292" s="117"/>
      <c r="J292" s="117"/>
      <c r="K292" s="117"/>
      <c r="L292" s="117"/>
      <c r="M292" s="117"/>
    </row>
    <row r="293" spans="1:16" s="59" customFormat="1" ht="15.75" customHeight="1">
      <c r="A293" s="115"/>
      <c r="B293" s="116"/>
      <c r="C293" s="117"/>
      <c r="D293" s="117"/>
      <c r="E293" s="117"/>
      <c r="F293" s="117"/>
      <c r="G293" s="117"/>
      <c r="H293" s="117"/>
      <c r="I293" s="117"/>
      <c r="J293" s="117"/>
      <c r="K293" s="117"/>
      <c r="L293" s="117"/>
      <c r="M293" s="117"/>
    </row>
    <row r="294" spans="1:16" s="17" customFormat="1" ht="12.75" customHeight="1">
      <c r="A294" s="181" t="s">
        <v>57</v>
      </c>
      <c r="B294" s="181"/>
      <c r="C294" s="181"/>
      <c r="D294" s="181"/>
      <c r="E294" s="181"/>
      <c r="F294" s="181"/>
      <c r="G294" s="181"/>
      <c r="H294" s="181"/>
      <c r="I294" s="181"/>
      <c r="J294" s="181"/>
      <c r="K294" s="181"/>
      <c r="L294" s="181"/>
      <c r="M294" s="181"/>
      <c r="N294" s="181"/>
      <c r="O294" s="181"/>
      <c r="P294" s="181"/>
    </row>
    <row r="295" spans="1:16" s="17" customFormat="1" ht="12.75" customHeight="1">
      <c r="A295" s="181"/>
      <c r="B295" s="181"/>
      <c r="C295" s="181"/>
      <c r="D295" s="181"/>
      <c r="E295" s="181"/>
      <c r="F295" s="181"/>
      <c r="G295" s="181"/>
      <c r="H295" s="181"/>
      <c r="I295" s="181"/>
      <c r="J295" s="181"/>
      <c r="K295" s="181"/>
      <c r="L295" s="181"/>
      <c r="M295" s="181"/>
      <c r="N295" s="181"/>
      <c r="O295" s="181"/>
      <c r="P295" s="181"/>
    </row>
    <row r="296" spans="1:16" s="17" customFormat="1" ht="12.75" customHeight="1">
      <c r="A296" s="30"/>
      <c r="B296" s="43"/>
      <c r="C296" s="43"/>
      <c r="D296" s="43"/>
      <c r="E296" s="43"/>
      <c r="F296" s="43"/>
      <c r="G296" s="43"/>
      <c r="H296" s="43"/>
      <c r="I296" s="43"/>
      <c r="J296" s="43"/>
      <c r="K296" s="43"/>
      <c r="L296" s="43"/>
      <c r="M296" s="43"/>
      <c r="N296" s="43"/>
      <c r="O296" s="44" t="s">
        <v>17</v>
      </c>
      <c r="P296" s="30"/>
    </row>
    <row r="297" spans="1:16" s="17" customFormat="1" ht="48.2" customHeight="1">
      <c r="A297" s="177" t="s">
        <v>44</v>
      </c>
      <c r="B297" s="177" t="s">
        <v>45</v>
      </c>
      <c r="C297" s="177" t="s">
        <v>26</v>
      </c>
      <c r="D297" s="177" t="s">
        <v>46</v>
      </c>
      <c r="E297" s="177"/>
      <c r="F297" s="177"/>
      <c r="G297" s="174" t="s">
        <v>65</v>
      </c>
      <c r="H297" s="175"/>
      <c r="I297" s="176"/>
      <c r="J297" s="177" t="s">
        <v>66</v>
      </c>
      <c r="K297" s="177"/>
      <c r="L297" s="177"/>
      <c r="M297" s="174" t="s">
        <v>67</v>
      </c>
      <c r="N297" s="175"/>
      <c r="O297" s="176"/>
      <c r="P297" s="30"/>
    </row>
    <row r="298" spans="1:16" s="17" customFormat="1" ht="51.4" customHeight="1">
      <c r="A298" s="177"/>
      <c r="B298" s="177"/>
      <c r="C298" s="177"/>
      <c r="D298" s="45" t="s">
        <v>20</v>
      </c>
      <c r="E298" s="45" t="s">
        <v>21</v>
      </c>
      <c r="F298" s="45" t="s">
        <v>22</v>
      </c>
      <c r="G298" s="45" t="s">
        <v>20</v>
      </c>
      <c r="H298" s="45" t="s">
        <v>21</v>
      </c>
      <c r="I298" s="45" t="s">
        <v>22</v>
      </c>
      <c r="J298" s="45" t="s">
        <v>20</v>
      </c>
      <c r="K298" s="45" t="s">
        <v>21</v>
      </c>
      <c r="L298" s="45" t="s">
        <v>22</v>
      </c>
      <c r="M298" s="45" t="s">
        <v>20</v>
      </c>
      <c r="N298" s="45" t="s">
        <v>21</v>
      </c>
      <c r="O298" s="45" t="s">
        <v>22</v>
      </c>
      <c r="P298" s="30"/>
    </row>
    <row r="299" spans="1:16" s="17" customFormat="1" ht="16.7" customHeight="1">
      <c r="A299" s="68">
        <v>1</v>
      </c>
      <c r="B299" s="71">
        <v>2</v>
      </c>
      <c r="C299" s="71" t="s">
        <v>12</v>
      </c>
      <c r="D299" s="68">
        <v>4</v>
      </c>
      <c r="E299" s="68">
        <v>5</v>
      </c>
      <c r="F299" s="68">
        <v>6</v>
      </c>
      <c r="G299" s="68">
        <v>7</v>
      </c>
      <c r="H299" s="68">
        <v>8</v>
      </c>
      <c r="I299" s="68">
        <v>9</v>
      </c>
      <c r="J299" s="68">
        <v>10</v>
      </c>
      <c r="K299" s="68">
        <v>11</v>
      </c>
      <c r="L299" s="68">
        <v>12</v>
      </c>
      <c r="M299" s="68">
        <v>13</v>
      </c>
      <c r="N299" s="68">
        <v>14</v>
      </c>
      <c r="O299" s="68">
        <v>15</v>
      </c>
      <c r="P299" s="30"/>
    </row>
    <row r="300" spans="1:16" s="17" customFormat="1" ht="21" customHeight="1">
      <c r="A300" s="69"/>
      <c r="B300" s="74" t="s">
        <v>34</v>
      </c>
      <c r="C300" s="74"/>
      <c r="D300" s="70" t="s">
        <v>47</v>
      </c>
      <c r="E300" s="46" t="s">
        <v>47</v>
      </c>
      <c r="F300" s="46" t="s">
        <v>47</v>
      </c>
      <c r="G300" s="46" t="s">
        <v>47</v>
      </c>
      <c r="H300" s="46" t="s">
        <v>47</v>
      </c>
      <c r="I300" s="46" t="s">
        <v>47</v>
      </c>
      <c r="J300" s="46" t="s">
        <v>47</v>
      </c>
      <c r="K300" s="46" t="s">
        <v>47</v>
      </c>
      <c r="L300" s="46" t="s">
        <v>47</v>
      </c>
      <c r="M300" s="46" t="s">
        <v>47</v>
      </c>
      <c r="N300" s="46" t="s">
        <v>47</v>
      </c>
      <c r="O300" s="46" t="s">
        <v>47</v>
      </c>
      <c r="P300" s="30"/>
    </row>
    <row r="301" spans="1:16" s="17" customFormat="1" ht="33.75" customHeight="1">
      <c r="A301" s="46"/>
      <c r="B301" s="75" t="s">
        <v>48</v>
      </c>
      <c r="C301" s="73"/>
      <c r="D301" s="46" t="s">
        <v>47</v>
      </c>
      <c r="E301" s="46"/>
      <c r="F301" s="46" t="s">
        <v>47</v>
      </c>
      <c r="G301" s="46" t="s">
        <v>47</v>
      </c>
      <c r="H301" s="46"/>
      <c r="I301" s="46" t="s">
        <v>47</v>
      </c>
      <c r="J301" s="46" t="s">
        <v>47</v>
      </c>
      <c r="K301" s="46"/>
      <c r="L301" s="46" t="s">
        <v>47</v>
      </c>
      <c r="M301" s="46" t="s">
        <v>47</v>
      </c>
      <c r="N301" s="46" t="s">
        <v>47</v>
      </c>
      <c r="O301" s="46" t="s">
        <v>47</v>
      </c>
      <c r="P301" s="30"/>
    </row>
    <row r="302" spans="1:16" s="17" customFormat="1" ht="33.75" customHeight="1">
      <c r="A302" s="46"/>
      <c r="B302" s="76" t="s">
        <v>50</v>
      </c>
      <c r="C302" s="73"/>
      <c r="D302" s="46"/>
      <c r="E302" s="46"/>
      <c r="F302" s="46"/>
      <c r="G302" s="46"/>
      <c r="H302" s="46"/>
      <c r="I302" s="46"/>
      <c r="J302" s="46"/>
      <c r="K302" s="46"/>
      <c r="L302" s="46"/>
      <c r="M302" s="46"/>
      <c r="N302" s="46"/>
      <c r="O302" s="46"/>
      <c r="P302" s="30"/>
    </row>
    <row r="303" spans="1:16" s="17" customFormat="1" ht="46.5" customHeight="1">
      <c r="A303" s="46"/>
      <c r="B303" s="77" t="s">
        <v>70</v>
      </c>
      <c r="C303" s="47"/>
      <c r="D303" s="46" t="s">
        <v>49</v>
      </c>
      <c r="E303" s="46" t="s">
        <v>47</v>
      </c>
      <c r="F303" s="46"/>
      <c r="G303" s="46" t="s">
        <v>49</v>
      </c>
      <c r="H303" s="46" t="s">
        <v>47</v>
      </c>
      <c r="I303" s="46" t="s">
        <v>47</v>
      </c>
      <c r="J303" s="46" t="s">
        <v>49</v>
      </c>
      <c r="K303" s="46" t="s">
        <v>47</v>
      </c>
      <c r="L303" s="46" t="s">
        <v>47</v>
      </c>
      <c r="M303" s="46" t="s">
        <v>49</v>
      </c>
      <c r="N303" s="46" t="s">
        <v>47</v>
      </c>
      <c r="O303" s="46" t="s">
        <v>47</v>
      </c>
      <c r="P303" s="30"/>
    </row>
    <row r="304" spans="1:16" s="17" customFormat="1" ht="19.5" customHeight="1">
      <c r="A304" s="46"/>
      <c r="B304" s="78" t="s">
        <v>51</v>
      </c>
      <c r="C304" s="79"/>
      <c r="D304" s="80"/>
      <c r="E304" s="80"/>
      <c r="F304" s="80"/>
      <c r="G304" s="80"/>
      <c r="H304" s="80"/>
      <c r="I304" s="80"/>
      <c r="J304" s="80"/>
      <c r="K304" s="80"/>
      <c r="L304" s="80" t="s">
        <v>47</v>
      </c>
      <c r="M304" s="80" t="s">
        <v>47</v>
      </c>
      <c r="N304" s="80" t="s">
        <v>47</v>
      </c>
      <c r="O304" s="80" t="s">
        <v>47</v>
      </c>
      <c r="P304" s="30"/>
    </row>
    <row r="305" spans="1:16" s="17" customFormat="1" ht="19.5" customHeight="1">
      <c r="A305" s="69"/>
      <c r="B305" s="178" t="s">
        <v>71</v>
      </c>
      <c r="C305" s="179"/>
      <c r="D305" s="179"/>
      <c r="E305" s="179"/>
      <c r="F305" s="179"/>
      <c r="G305" s="179"/>
      <c r="H305" s="179"/>
      <c r="I305" s="179"/>
      <c r="J305" s="179"/>
      <c r="K305" s="179"/>
      <c r="L305" s="179"/>
      <c r="M305" s="179"/>
      <c r="N305" s="179"/>
      <c r="O305" s="180"/>
      <c r="P305" s="30"/>
    </row>
    <row r="306" spans="1:16" s="17" customFormat="1" ht="32.25" customHeight="1">
      <c r="A306" s="46"/>
      <c r="B306" s="75" t="s">
        <v>72</v>
      </c>
      <c r="C306" s="82"/>
      <c r="D306" s="81"/>
      <c r="E306" s="72"/>
      <c r="F306" s="72"/>
      <c r="G306" s="72"/>
      <c r="H306" s="72"/>
      <c r="I306" s="72"/>
      <c r="J306" s="72"/>
      <c r="K306" s="72"/>
      <c r="L306" s="72"/>
      <c r="M306" s="72"/>
      <c r="N306" s="72"/>
      <c r="O306" s="72"/>
      <c r="P306" s="30"/>
    </row>
    <row r="307" spans="1:16" s="17" customFormat="1" ht="19.5" customHeight="1">
      <c r="A307" s="46"/>
      <c r="B307" s="78" t="s">
        <v>51</v>
      </c>
      <c r="C307" s="82"/>
      <c r="D307" s="70"/>
      <c r="E307" s="46"/>
      <c r="F307" s="46"/>
      <c r="G307" s="46"/>
      <c r="H307" s="46"/>
      <c r="I307" s="46"/>
      <c r="J307" s="46"/>
      <c r="K307" s="46"/>
      <c r="L307" s="46"/>
      <c r="M307" s="46"/>
      <c r="N307" s="46"/>
      <c r="O307" s="46"/>
      <c r="P307" s="30"/>
    </row>
    <row r="308" spans="1:16" s="17" customFormat="1" ht="22.5" customHeight="1">
      <c r="A308" s="46"/>
      <c r="B308" s="69" t="s">
        <v>35</v>
      </c>
      <c r="C308" s="83"/>
      <c r="D308" s="70"/>
      <c r="E308" s="46"/>
      <c r="F308" s="46"/>
      <c r="G308" s="46"/>
      <c r="H308" s="46"/>
      <c r="I308" s="46"/>
      <c r="J308" s="46"/>
      <c r="K308" s="46"/>
      <c r="L308" s="46"/>
      <c r="M308" s="46"/>
      <c r="N308" s="46"/>
      <c r="O308" s="46" t="s">
        <v>47</v>
      </c>
      <c r="P308" s="30"/>
    </row>
    <row r="309" spans="1:16" s="17" customFormat="1" ht="12.75" customHeight="1">
      <c r="A309" s="48"/>
      <c r="B309" s="48"/>
      <c r="C309" s="48"/>
      <c r="D309" s="49"/>
      <c r="E309" s="49"/>
      <c r="F309" s="49"/>
      <c r="G309" s="49"/>
      <c r="H309" s="49"/>
      <c r="I309" s="49"/>
      <c r="J309" s="49"/>
      <c r="K309" s="49"/>
      <c r="L309" s="49"/>
      <c r="M309" s="49"/>
      <c r="N309" s="49"/>
      <c r="O309" s="49"/>
      <c r="P309" s="50"/>
    </row>
    <row r="310" spans="1:16" s="17" customFormat="1" ht="14.1" customHeight="1">
      <c r="A310" s="173" t="s">
        <v>58</v>
      </c>
      <c r="B310" s="173"/>
      <c r="C310" s="173"/>
      <c r="D310" s="173"/>
      <c r="E310" s="173"/>
      <c r="F310" s="173"/>
      <c r="G310" s="173"/>
      <c r="H310" s="173"/>
      <c r="I310" s="173"/>
      <c r="J310" s="173"/>
      <c r="K310" s="173"/>
      <c r="L310" s="173"/>
      <c r="M310" s="173"/>
      <c r="N310" s="173"/>
      <c r="O310" s="173"/>
      <c r="P310" s="173"/>
    </row>
    <row r="311" spans="1:16" s="17" customFormat="1" ht="14.1" customHeight="1">
      <c r="A311" s="173" t="s">
        <v>59</v>
      </c>
      <c r="B311" s="173"/>
      <c r="C311" s="173"/>
      <c r="D311" s="173"/>
      <c r="E311" s="173"/>
      <c r="F311" s="173"/>
      <c r="G311" s="173"/>
      <c r="H311" s="173"/>
      <c r="I311" s="173"/>
      <c r="J311" s="173"/>
      <c r="K311" s="173"/>
      <c r="L311" s="173"/>
      <c r="M311" s="173"/>
      <c r="N311" s="173"/>
      <c r="O311" s="173"/>
      <c r="P311" s="173"/>
    </row>
    <row r="312" spans="1:16" s="17" customFormat="1" ht="14.1" customHeight="1">
      <c r="A312" s="173" t="s">
        <v>60</v>
      </c>
      <c r="B312" s="173"/>
      <c r="C312" s="173"/>
      <c r="D312" s="173"/>
      <c r="E312" s="173"/>
      <c r="F312" s="173"/>
      <c r="G312" s="173"/>
      <c r="H312" s="173"/>
      <c r="I312" s="173"/>
      <c r="J312" s="173"/>
      <c r="K312" s="173"/>
      <c r="L312" s="173"/>
      <c r="M312" s="173"/>
      <c r="N312" s="173"/>
      <c r="O312" s="173"/>
      <c r="P312" s="173"/>
    </row>
    <row r="313" spans="1:16" s="17" customFormat="1" ht="14.1" customHeight="1">
      <c r="A313" s="51"/>
      <c r="B313" s="51"/>
      <c r="C313" s="51"/>
      <c r="D313" s="51"/>
      <c r="E313" s="51"/>
      <c r="F313" s="51"/>
      <c r="G313" s="51"/>
      <c r="H313" s="51"/>
      <c r="I313" s="51"/>
      <c r="J313" s="51"/>
      <c r="K313" s="51"/>
      <c r="L313" s="51"/>
      <c r="M313" s="51"/>
      <c r="N313" s="51"/>
      <c r="O313" s="51"/>
      <c r="P313" s="51"/>
    </row>
    <row r="314" spans="1:16" s="17" customFormat="1" ht="14.1" customHeight="1">
      <c r="A314" s="51"/>
      <c r="B314" s="51"/>
      <c r="C314" s="51"/>
      <c r="D314" s="51"/>
      <c r="E314" s="51"/>
      <c r="F314" s="51"/>
      <c r="G314" s="51"/>
      <c r="H314" s="51"/>
      <c r="I314" s="51"/>
      <c r="J314" s="51"/>
      <c r="K314" s="51"/>
      <c r="L314" s="51"/>
      <c r="M314" s="51"/>
      <c r="N314" s="51"/>
      <c r="O314" s="51"/>
      <c r="P314" s="51"/>
    </row>
    <row r="315" spans="1:16" s="17" customFormat="1" ht="14.85" customHeight="1">
      <c r="A315" s="169" t="s">
        <v>52</v>
      </c>
      <c r="B315" s="169"/>
      <c r="C315" s="169"/>
      <c r="D315" s="169"/>
      <c r="E315" s="169"/>
      <c r="F315" s="169"/>
      <c r="G315" s="169"/>
      <c r="H315" s="42"/>
      <c r="I315" s="42"/>
      <c r="J315" s="50"/>
      <c r="K315" s="50"/>
      <c r="L315" s="50"/>
      <c r="M315" s="50"/>
      <c r="N315" s="50"/>
      <c r="O315" s="50"/>
      <c r="P315" s="50"/>
    </row>
    <row r="316" spans="1:16" ht="17.45" customHeight="1">
      <c r="A316" s="169" t="s">
        <v>53</v>
      </c>
      <c r="B316" s="169"/>
      <c r="C316" s="169"/>
      <c r="D316" s="169"/>
      <c r="E316" s="169"/>
      <c r="F316" s="169"/>
      <c r="G316" s="169"/>
      <c r="H316" s="172"/>
      <c r="I316" s="172"/>
      <c r="J316" s="50"/>
      <c r="K316" s="172" t="s">
        <v>130</v>
      </c>
      <c r="L316" s="172"/>
      <c r="M316" s="172"/>
      <c r="N316" s="172"/>
      <c r="O316" s="50"/>
      <c r="P316" s="50"/>
    </row>
    <row r="317" spans="1:16">
      <c r="A317" s="42"/>
      <c r="B317" s="42"/>
      <c r="C317" s="42"/>
      <c r="D317" s="42"/>
      <c r="E317" s="42"/>
      <c r="F317" s="42"/>
      <c r="G317" s="42"/>
      <c r="H317" s="170" t="s">
        <v>54</v>
      </c>
      <c r="I317" s="170"/>
      <c r="J317" s="50"/>
      <c r="K317" s="171" t="s">
        <v>55</v>
      </c>
      <c r="L317" s="171"/>
      <c r="M317" s="171"/>
      <c r="N317" s="171"/>
      <c r="O317" s="50"/>
      <c r="P317" s="50"/>
    </row>
    <row r="318" spans="1:16">
      <c r="A318" s="42"/>
      <c r="B318" s="42"/>
      <c r="C318" s="42"/>
      <c r="D318" s="42"/>
      <c r="E318" s="42"/>
      <c r="F318" s="42"/>
      <c r="G318" s="42"/>
      <c r="H318" s="42"/>
      <c r="I318" s="42"/>
      <c r="J318" s="50"/>
      <c r="K318" s="42"/>
      <c r="L318" s="42"/>
      <c r="M318" s="42"/>
      <c r="N318" s="42"/>
      <c r="O318" s="50"/>
      <c r="P318" s="50"/>
    </row>
    <row r="319" spans="1:16" ht="18.600000000000001" customHeight="1">
      <c r="A319" s="169" t="s">
        <v>56</v>
      </c>
      <c r="B319" s="169"/>
      <c r="C319" s="169"/>
      <c r="D319" s="169"/>
      <c r="E319" s="169"/>
      <c r="F319" s="169"/>
      <c r="G319" s="169"/>
      <c r="H319" s="172"/>
      <c r="I319" s="172"/>
      <c r="J319" s="50"/>
      <c r="K319" s="172" t="s">
        <v>126</v>
      </c>
      <c r="L319" s="172"/>
      <c r="M319" s="172"/>
      <c r="N319" s="172"/>
      <c r="O319" s="50"/>
      <c r="P319" s="50"/>
    </row>
    <row r="320" spans="1:16">
      <c r="A320" s="169" t="s">
        <v>53</v>
      </c>
      <c r="B320" s="169"/>
      <c r="C320" s="169"/>
      <c r="D320" s="169"/>
      <c r="E320" s="169"/>
      <c r="F320" s="169"/>
      <c r="G320" s="169"/>
      <c r="H320" s="170" t="s">
        <v>54</v>
      </c>
      <c r="I320" s="170"/>
      <c r="J320" s="50"/>
      <c r="K320" s="171" t="s">
        <v>55</v>
      </c>
      <c r="L320" s="171"/>
      <c r="M320" s="171"/>
      <c r="N320" s="171"/>
      <c r="O320" s="50"/>
      <c r="P320" s="50"/>
    </row>
    <row r="321" spans="1:16">
      <c r="A321" s="42"/>
      <c r="B321" s="42"/>
      <c r="C321" s="42"/>
      <c r="D321" s="42"/>
      <c r="E321" s="42"/>
      <c r="F321" s="42"/>
      <c r="G321" s="42"/>
      <c r="H321" s="42"/>
      <c r="I321" s="42"/>
      <c r="J321" s="42"/>
      <c r="K321" s="42"/>
      <c r="L321" s="42"/>
      <c r="M321" s="42"/>
      <c r="N321" s="42"/>
      <c r="O321" s="42"/>
      <c r="P321" s="42"/>
    </row>
    <row r="330" spans="1:16">
      <c r="B330" s="130" t="s">
        <v>259</v>
      </c>
    </row>
    <row r="331" spans="1:16">
      <c r="B331" s="130" t="s">
        <v>260</v>
      </c>
    </row>
    <row r="332" spans="1:16">
      <c r="B332" s="130" t="s">
        <v>261</v>
      </c>
    </row>
  </sheetData>
  <sheetProtection selectLockedCells="1" selectUnlockedCells="1"/>
  <mergeCells count="859">
    <mergeCell ref="F236:G236"/>
    <mergeCell ref="H236:I236"/>
    <mergeCell ref="J236:K236"/>
    <mergeCell ref="L236:M236"/>
    <mergeCell ref="F237:G237"/>
    <mergeCell ref="H237:I237"/>
    <mergeCell ref="J237:K237"/>
    <mergeCell ref="L237:M237"/>
    <mergeCell ref="F245:G245"/>
    <mergeCell ref="H245:I245"/>
    <mergeCell ref="J245:K245"/>
    <mergeCell ref="L245:M245"/>
    <mergeCell ref="D242:M242"/>
    <mergeCell ref="J239:K239"/>
    <mergeCell ref="L239:M239"/>
    <mergeCell ref="F240:G240"/>
    <mergeCell ref="H240:I240"/>
    <mergeCell ref="J240:K240"/>
    <mergeCell ref="L240:M240"/>
    <mergeCell ref="D238:M238"/>
    <mergeCell ref="F235:G235"/>
    <mergeCell ref="H234:I234"/>
    <mergeCell ref="H235:I235"/>
    <mergeCell ref="F217:G217"/>
    <mergeCell ref="H217:I217"/>
    <mergeCell ref="J217:K217"/>
    <mergeCell ref="L217:M217"/>
    <mergeCell ref="J222:K222"/>
    <mergeCell ref="J223:K223"/>
    <mergeCell ref="L220:M220"/>
    <mergeCell ref="L221:M221"/>
    <mergeCell ref="F227:G227"/>
    <mergeCell ref="H227:I227"/>
    <mergeCell ref="J227:K227"/>
    <mergeCell ref="L235:M235"/>
    <mergeCell ref="L234:M234"/>
    <mergeCell ref="F234:G234"/>
    <mergeCell ref="L224:M224"/>
    <mergeCell ref="D218:M218"/>
    <mergeCell ref="H220:I220"/>
    <mergeCell ref="H221:I221"/>
    <mergeCell ref="H222:I222"/>
    <mergeCell ref="H223:I223"/>
    <mergeCell ref="H224:I224"/>
    <mergeCell ref="D99:M99"/>
    <mergeCell ref="L229:M229"/>
    <mergeCell ref="L230:M230"/>
    <mergeCell ref="L231:M231"/>
    <mergeCell ref="D233:M233"/>
    <mergeCell ref="F232:G232"/>
    <mergeCell ref="H232:I232"/>
    <mergeCell ref="J232:K232"/>
    <mergeCell ref="L232:M232"/>
    <mergeCell ref="F229:G229"/>
    <mergeCell ref="F230:G230"/>
    <mergeCell ref="F231:G231"/>
    <mergeCell ref="H229:I229"/>
    <mergeCell ref="H230:I230"/>
    <mergeCell ref="H231:I231"/>
    <mergeCell ref="J229:K229"/>
    <mergeCell ref="J230:K230"/>
    <mergeCell ref="F174:G174"/>
    <mergeCell ref="H173:I173"/>
    <mergeCell ref="H174:I174"/>
    <mergeCell ref="J173:K173"/>
    <mergeCell ref="J174:K174"/>
    <mergeCell ref="L173:M173"/>
    <mergeCell ref="L174:M174"/>
    <mergeCell ref="F267:G267"/>
    <mergeCell ref="H267:I267"/>
    <mergeCell ref="J267:K267"/>
    <mergeCell ref="L267:M267"/>
    <mergeCell ref="D265:M265"/>
    <mergeCell ref="D260:M260"/>
    <mergeCell ref="F216:G216"/>
    <mergeCell ref="H216:I216"/>
    <mergeCell ref="J216:K216"/>
    <mergeCell ref="L216:M216"/>
    <mergeCell ref="F219:G219"/>
    <mergeCell ref="H219:I219"/>
    <mergeCell ref="J219:K219"/>
    <mergeCell ref="L219:M219"/>
    <mergeCell ref="F220:G220"/>
    <mergeCell ref="F221:G221"/>
    <mergeCell ref="F222:G222"/>
    <mergeCell ref="F223:G223"/>
    <mergeCell ref="F224:G224"/>
    <mergeCell ref="F264:G264"/>
    <mergeCell ref="H264:I264"/>
    <mergeCell ref="J264:K264"/>
    <mergeCell ref="L264:M264"/>
    <mergeCell ref="J234:K234"/>
    <mergeCell ref="F266:G266"/>
    <mergeCell ref="H266:I266"/>
    <mergeCell ref="J266:K266"/>
    <mergeCell ref="L266:M266"/>
    <mergeCell ref="F259:G259"/>
    <mergeCell ref="H259:I259"/>
    <mergeCell ref="J259:K259"/>
    <mergeCell ref="L259:M259"/>
    <mergeCell ref="F262:G262"/>
    <mergeCell ref="H262:I262"/>
    <mergeCell ref="J262:K262"/>
    <mergeCell ref="L262:M262"/>
    <mergeCell ref="D256:M256"/>
    <mergeCell ref="D252:M252"/>
    <mergeCell ref="F257:G257"/>
    <mergeCell ref="H257:I257"/>
    <mergeCell ref="J257:K257"/>
    <mergeCell ref="L257:M257"/>
    <mergeCell ref="F244:G244"/>
    <mergeCell ref="H244:I244"/>
    <mergeCell ref="J244:K244"/>
    <mergeCell ref="L244:M244"/>
    <mergeCell ref="F249:G249"/>
    <mergeCell ref="H249:I249"/>
    <mergeCell ref="J249:K249"/>
    <mergeCell ref="L249:M249"/>
    <mergeCell ref="F255:G255"/>
    <mergeCell ref="H255:I255"/>
    <mergeCell ref="J255:K255"/>
    <mergeCell ref="L255:M255"/>
    <mergeCell ref="F246:G246"/>
    <mergeCell ref="H246:I246"/>
    <mergeCell ref="J246:K246"/>
    <mergeCell ref="L246:M246"/>
    <mergeCell ref="F250:G250"/>
    <mergeCell ref="H250:I250"/>
    <mergeCell ref="J220:K220"/>
    <mergeCell ref="J221:K221"/>
    <mergeCell ref="J224:K224"/>
    <mergeCell ref="L222:M222"/>
    <mergeCell ref="L223:M223"/>
    <mergeCell ref="F214:G214"/>
    <mergeCell ref="H214:I214"/>
    <mergeCell ref="J214:K214"/>
    <mergeCell ref="L214:M214"/>
    <mergeCell ref="F171:G171"/>
    <mergeCell ref="H171:I171"/>
    <mergeCell ref="J171:K171"/>
    <mergeCell ref="L171:M171"/>
    <mergeCell ref="F172:G172"/>
    <mergeCell ref="H172:I172"/>
    <mergeCell ref="J172:K172"/>
    <mergeCell ref="L172:M172"/>
    <mergeCell ref="F173:G173"/>
    <mergeCell ref="F167:G167"/>
    <mergeCell ref="H167:I167"/>
    <mergeCell ref="J167:K167"/>
    <mergeCell ref="L167:M167"/>
    <mergeCell ref="F168:G168"/>
    <mergeCell ref="H168:I168"/>
    <mergeCell ref="J168:K168"/>
    <mergeCell ref="L168:M168"/>
    <mergeCell ref="C169:M169"/>
    <mergeCell ref="F164:G164"/>
    <mergeCell ref="F163:G163"/>
    <mergeCell ref="H163:I163"/>
    <mergeCell ref="H164:I164"/>
    <mergeCell ref="J163:K163"/>
    <mergeCell ref="J164:K164"/>
    <mergeCell ref="L163:M163"/>
    <mergeCell ref="L164:M164"/>
    <mergeCell ref="F165:G165"/>
    <mergeCell ref="H165:I165"/>
    <mergeCell ref="J165:K165"/>
    <mergeCell ref="L165:M165"/>
    <mergeCell ref="H160:I160"/>
    <mergeCell ref="J159:K159"/>
    <mergeCell ref="L159:M159"/>
    <mergeCell ref="J160:K160"/>
    <mergeCell ref="L160:M160"/>
    <mergeCell ref="C161:M161"/>
    <mergeCell ref="F162:G162"/>
    <mergeCell ref="H162:I162"/>
    <mergeCell ref="J162:K162"/>
    <mergeCell ref="L162:M162"/>
    <mergeCell ref="H155:I155"/>
    <mergeCell ref="J155:K155"/>
    <mergeCell ref="L155:M155"/>
    <mergeCell ref="C156:M156"/>
    <mergeCell ref="F158:G158"/>
    <mergeCell ref="H158:I158"/>
    <mergeCell ref="J158:K158"/>
    <mergeCell ref="L158:M158"/>
    <mergeCell ref="F159:G159"/>
    <mergeCell ref="H159:I159"/>
    <mergeCell ref="C147:M147"/>
    <mergeCell ref="C153:D153"/>
    <mergeCell ref="C154:D154"/>
    <mergeCell ref="F153:G153"/>
    <mergeCell ref="F154:G154"/>
    <mergeCell ref="H153:I153"/>
    <mergeCell ref="H154:I154"/>
    <mergeCell ref="J153:K153"/>
    <mergeCell ref="J154:K154"/>
    <mergeCell ref="L153:M153"/>
    <mergeCell ref="L154:M154"/>
    <mergeCell ref="C152:M152"/>
    <mergeCell ref="C150:D150"/>
    <mergeCell ref="F150:G150"/>
    <mergeCell ref="J150:K150"/>
    <mergeCell ref="L150:M150"/>
    <mergeCell ref="B151:C151"/>
    <mergeCell ref="F151:G151"/>
    <mergeCell ref="H151:I151"/>
    <mergeCell ref="J151:K151"/>
    <mergeCell ref="L151:M151"/>
    <mergeCell ref="L148:M148"/>
    <mergeCell ref="L149:M149"/>
    <mergeCell ref="C148:D148"/>
    <mergeCell ref="C142:M142"/>
    <mergeCell ref="C143:D143"/>
    <mergeCell ref="C144:D144"/>
    <mergeCell ref="C145:D145"/>
    <mergeCell ref="F145:G145"/>
    <mergeCell ref="H145:I145"/>
    <mergeCell ref="J145:K145"/>
    <mergeCell ref="L145:M145"/>
    <mergeCell ref="C146:D146"/>
    <mergeCell ref="F146:G146"/>
    <mergeCell ref="H146:I146"/>
    <mergeCell ref="J146:K146"/>
    <mergeCell ref="L146:M146"/>
    <mergeCell ref="J137:K137"/>
    <mergeCell ref="J138:K138"/>
    <mergeCell ref="J140:K140"/>
    <mergeCell ref="L130:M130"/>
    <mergeCell ref="L132:M132"/>
    <mergeCell ref="L134:M134"/>
    <mergeCell ref="L135:M135"/>
    <mergeCell ref="L136:M136"/>
    <mergeCell ref="L137:M137"/>
    <mergeCell ref="L138:M138"/>
    <mergeCell ref="L140:M140"/>
    <mergeCell ref="C149:D149"/>
    <mergeCell ref="F148:G148"/>
    <mergeCell ref="F149:G149"/>
    <mergeCell ref="F155:G155"/>
    <mergeCell ref="F160:G160"/>
    <mergeCell ref="C130:D130"/>
    <mergeCell ref="J184:K184"/>
    <mergeCell ref="H148:I148"/>
    <mergeCell ref="H149:I149"/>
    <mergeCell ref="J148:K148"/>
    <mergeCell ref="J149:K149"/>
    <mergeCell ref="H150:I150"/>
    <mergeCell ref="H130:I130"/>
    <mergeCell ref="H132:I132"/>
    <mergeCell ref="H134:I134"/>
    <mergeCell ref="H135:I135"/>
    <mergeCell ref="H136:I136"/>
    <mergeCell ref="H138:I138"/>
    <mergeCell ref="H137:I137"/>
    <mergeCell ref="H140:I140"/>
    <mergeCell ref="J178:K178"/>
    <mergeCell ref="C141:D141"/>
    <mergeCell ref="F184:G184"/>
    <mergeCell ref="J136:K136"/>
    <mergeCell ref="F132:G132"/>
    <mergeCell ref="F134:G134"/>
    <mergeCell ref="F135:G135"/>
    <mergeCell ref="F136:G136"/>
    <mergeCell ref="F137:G137"/>
    <mergeCell ref="F138:G138"/>
    <mergeCell ref="F140:G140"/>
    <mergeCell ref="F141:G141"/>
    <mergeCell ref="C131:D131"/>
    <mergeCell ref="C133:M133"/>
    <mergeCell ref="C139:M139"/>
    <mergeCell ref="H141:I141"/>
    <mergeCell ref="J141:K141"/>
    <mergeCell ref="C132:D132"/>
    <mergeCell ref="C134:D134"/>
    <mergeCell ref="C135:D135"/>
    <mergeCell ref="C136:D136"/>
    <mergeCell ref="C137:D137"/>
    <mergeCell ref="L141:M141"/>
    <mergeCell ref="C138:D138"/>
    <mergeCell ref="C140:D140"/>
    <mergeCell ref="J132:K132"/>
    <mergeCell ref="J134:K134"/>
    <mergeCell ref="J135:K135"/>
    <mergeCell ref="J113:K113"/>
    <mergeCell ref="J114:K114"/>
    <mergeCell ref="L128:M128"/>
    <mergeCell ref="C113:D113"/>
    <mergeCell ref="C114:D114"/>
    <mergeCell ref="F113:G113"/>
    <mergeCell ref="F114:G114"/>
    <mergeCell ref="H113:I113"/>
    <mergeCell ref="H114:I114"/>
    <mergeCell ref="H121:I121"/>
    <mergeCell ref="J121:K121"/>
    <mergeCell ref="C128:D128"/>
    <mergeCell ref="F128:G128"/>
    <mergeCell ref="H128:I128"/>
    <mergeCell ref="J128:K128"/>
    <mergeCell ref="C125:D125"/>
    <mergeCell ref="C127:D127"/>
    <mergeCell ref="F127:G127"/>
    <mergeCell ref="H127:I127"/>
    <mergeCell ref="J127:K127"/>
    <mergeCell ref="L127:M127"/>
    <mergeCell ref="J117:K117"/>
    <mergeCell ref="J116:K116"/>
    <mergeCell ref="H117:I117"/>
    <mergeCell ref="F130:G130"/>
    <mergeCell ref="F125:G125"/>
    <mergeCell ref="H125:I125"/>
    <mergeCell ref="J125:K125"/>
    <mergeCell ref="L125:M125"/>
    <mergeCell ref="C126:D126"/>
    <mergeCell ref="F126:G126"/>
    <mergeCell ref="H126:I126"/>
    <mergeCell ref="J126:K126"/>
    <mergeCell ref="L126:M126"/>
    <mergeCell ref="J130:K130"/>
    <mergeCell ref="C202:D202"/>
    <mergeCell ref="F202:G202"/>
    <mergeCell ref="H202:I202"/>
    <mergeCell ref="J202:K202"/>
    <mergeCell ref="L202:M202"/>
    <mergeCell ref="L98:M98"/>
    <mergeCell ref="C108:D108"/>
    <mergeCell ref="F108:G108"/>
    <mergeCell ref="H108:I108"/>
    <mergeCell ref="J108:K108"/>
    <mergeCell ref="L108:M108"/>
    <mergeCell ref="C200:D200"/>
    <mergeCell ref="F200:G200"/>
    <mergeCell ref="H200:I200"/>
    <mergeCell ref="J200:K200"/>
    <mergeCell ref="L200:M200"/>
    <mergeCell ref="C201:D201"/>
    <mergeCell ref="F201:G201"/>
    <mergeCell ref="H201:I201"/>
    <mergeCell ref="J201:K201"/>
    <mergeCell ref="L201:M201"/>
    <mergeCell ref="C198:M198"/>
    <mergeCell ref="C199:D199"/>
    <mergeCell ref="F199:G199"/>
    <mergeCell ref="H199:I199"/>
    <mergeCell ref="J199:K199"/>
    <mergeCell ref="L199:M199"/>
    <mergeCell ref="L194:M194"/>
    <mergeCell ref="C195:D195"/>
    <mergeCell ref="F195:G195"/>
    <mergeCell ref="H195:I195"/>
    <mergeCell ref="J195:K195"/>
    <mergeCell ref="L195:M195"/>
    <mergeCell ref="C194:D194"/>
    <mergeCell ref="F194:G194"/>
    <mergeCell ref="H194:I194"/>
    <mergeCell ref="J194:K194"/>
    <mergeCell ref="C197:D197"/>
    <mergeCell ref="F197:G197"/>
    <mergeCell ref="H197:I197"/>
    <mergeCell ref="J197:K197"/>
    <mergeCell ref="L197:M197"/>
    <mergeCell ref="F111:G111"/>
    <mergeCell ref="H111:I111"/>
    <mergeCell ref="J111:K111"/>
    <mergeCell ref="L111:M111"/>
    <mergeCell ref="C109:D109"/>
    <mergeCell ref="F109:G109"/>
    <mergeCell ref="H109:I109"/>
    <mergeCell ref="C123:D123"/>
    <mergeCell ref="F123:G123"/>
    <mergeCell ref="H123:I123"/>
    <mergeCell ref="L121:M121"/>
    <mergeCell ref="J123:K123"/>
    <mergeCell ref="L113:M113"/>
    <mergeCell ref="L114:M114"/>
    <mergeCell ref="C115:D115"/>
    <mergeCell ref="F115:G115"/>
    <mergeCell ref="H115:I115"/>
    <mergeCell ref="J115:K115"/>
    <mergeCell ref="L115:M115"/>
    <mergeCell ref="F116:G116"/>
    <mergeCell ref="F117:G117"/>
    <mergeCell ref="H116:I116"/>
    <mergeCell ref="L116:M116"/>
    <mergeCell ref="L117:M117"/>
    <mergeCell ref="L100:M100"/>
    <mergeCell ref="C100:D100"/>
    <mergeCell ref="F100:G100"/>
    <mergeCell ref="H100:I100"/>
    <mergeCell ref="C103:D103"/>
    <mergeCell ref="F103:G103"/>
    <mergeCell ref="H103:I103"/>
    <mergeCell ref="J103:K103"/>
    <mergeCell ref="L103:M103"/>
    <mergeCell ref="C102:D102"/>
    <mergeCell ref="F102:G102"/>
    <mergeCell ref="H102:I102"/>
    <mergeCell ref="J102:K102"/>
    <mergeCell ref="L102:M102"/>
    <mergeCell ref="J100:K100"/>
    <mergeCell ref="C191:D191"/>
    <mergeCell ref="F191:G191"/>
    <mergeCell ref="H191:I191"/>
    <mergeCell ref="J191:K191"/>
    <mergeCell ref="L191:M191"/>
    <mergeCell ref="C96:D96"/>
    <mergeCell ref="C97:D97"/>
    <mergeCell ref="C101:D101"/>
    <mergeCell ref="F96:G96"/>
    <mergeCell ref="H96:I96"/>
    <mergeCell ref="J96:K96"/>
    <mergeCell ref="L96:M96"/>
    <mergeCell ref="F97:G97"/>
    <mergeCell ref="H97:I97"/>
    <mergeCell ref="J97:K97"/>
    <mergeCell ref="L97:M97"/>
    <mergeCell ref="F101:G101"/>
    <mergeCell ref="H101:I101"/>
    <mergeCell ref="J101:K101"/>
    <mergeCell ref="L101:M101"/>
    <mergeCell ref="C98:D98"/>
    <mergeCell ref="F98:G98"/>
    <mergeCell ref="H98:I98"/>
    <mergeCell ref="J98:K98"/>
    <mergeCell ref="F175:G175"/>
    <mergeCell ref="F177:G177"/>
    <mergeCell ref="H177:I177"/>
    <mergeCell ref="J177:K177"/>
    <mergeCell ref="L177:M177"/>
    <mergeCell ref="F178:G178"/>
    <mergeCell ref="H178:I178"/>
    <mergeCell ref="C190:D190"/>
    <mergeCell ref="F190:G190"/>
    <mergeCell ref="H190:I190"/>
    <mergeCell ref="J190:K190"/>
    <mergeCell ref="L190:M190"/>
    <mergeCell ref="C186:D186"/>
    <mergeCell ref="F186:G186"/>
    <mergeCell ref="H186:I186"/>
    <mergeCell ref="J186:K186"/>
    <mergeCell ref="L186:M186"/>
    <mergeCell ref="C187:D187"/>
    <mergeCell ref="F187:G187"/>
    <mergeCell ref="H187:I187"/>
    <mergeCell ref="J187:K187"/>
    <mergeCell ref="L187:M187"/>
    <mergeCell ref="H184:I184"/>
    <mergeCell ref="L184:M184"/>
    <mergeCell ref="C107:D107"/>
    <mergeCell ref="F107:G107"/>
    <mergeCell ref="H107:I107"/>
    <mergeCell ref="J107:K107"/>
    <mergeCell ref="L107:M107"/>
    <mergeCell ref="C185:D185"/>
    <mergeCell ref="F185:G185"/>
    <mergeCell ref="H185:I185"/>
    <mergeCell ref="J185:K185"/>
    <mergeCell ref="L185:M185"/>
    <mergeCell ref="J120:K120"/>
    <mergeCell ref="L120:M120"/>
    <mergeCell ref="C121:D121"/>
    <mergeCell ref="F121:G121"/>
    <mergeCell ref="C124:M124"/>
    <mergeCell ref="J109:K109"/>
    <mergeCell ref="L109:M109"/>
    <mergeCell ref="C110:M110"/>
    <mergeCell ref="C112:D112"/>
    <mergeCell ref="F112:G112"/>
    <mergeCell ref="H112:I112"/>
    <mergeCell ref="J112:K112"/>
    <mergeCell ref="L112:M112"/>
    <mergeCell ref="C111:D111"/>
    <mergeCell ref="C106:D106"/>
    <mergeCell ref="F106:G106"/>
    <mergeCell ref="H106:I106"/>
    <mergeCell ref="J106:K106"/>
    <mergeCell ref="L106:M106"/>
    <mergeCell ref="C105:D105"/>
    <mergeCell ref="F105:G105"/>
    <mergeCell ref="L104:M104"/>
    <mergeCell ref="H105:I105"/>
    <mergeCell ref="J105:K105"/>
    <mergeCell ref="L105:M105"/>
    <mergeCell ref="C104:D104"/>
    <mergeCell ref="F104:G104"/>
    <mergeCell ref="H104:I104"/>
    <mergeCell ref="J104:K104"/>
    <mergeCell ref="D10:G10"/>
    <mergeCell ref="J93:K93"/>
    <mergeCell ref="L93:M93"/>
    <mergeCell ref="F94:G94"/>
    <mergeCell ref="H94:I94"/>
    <mergeCell ref="J94:K94"/>
    <mergeCell ref="L94:M94"/>
    <mergeCell ref="C91:M91"/>
    <mergeCell ref="C92:D92"/>
    <mergeCell ref="C93:D93"/>
    <mergeCell ref="C94:D94"/>
    <mergeCell ref="F92:G92"/>
    <mergeCell ref="J92:K92"/>
    <mergeCell ref="L92:M92"/>
    <mergeCell ref="F93:G93"/>
    <mergeCell ref="H92:I92"/>
    <mergeCell ref="H93:I93"/>
    <mergeCell ref="J90:K90"/>
    <mergeCell ref="L90:M90"/>
    <mergeCell ref="C89:D89"/>
    <mergeCell ref="C90:D90"/>
    <mergeCell ref="F89:G89"/>
    <mergeCell ref="H89:I89"/>
    <mergeCell ref="F90:G90"/>
    <mergeCell ref="H90:I90"/>
    <mergeCell ref="J89:K89"/>
    <mergeCell ref="L89:M89"/>
    <mergeCell ref="L87:M87"/>
    <mergeCell ref="F87:G87"/>
    <mergeCell ref="H87:I87"/>
    <mergeCell ref="J87:K87"/>
    <mergeCell ref="F86:G86"/>
    <mergeCell ref="H86:I86"/>
    <mergeCell ref="J86:K86"/>
    <mergeCell ref="L86:M86"/>
    <mergeCell ref="C88:M88"/>
    <mergeCell ref="C86:D86"/>
    <mergeCell ref="C87:D87"/>
    <mergeCell ref="F85:G85"/>
    <mergeCell ref="H85:I85"/>
    <mergeCell ref="J83:K83"/>
    <mergeCell ref="J85:K85"/>
    <mergeCell ref="L83:M83"/>
    <mergeCell ref="C82:D82"/>
    <mergeCell ref="F82:G82"/>
    <mergeCell ref="L85:M85"/>
    <mergeCell ref="C84:M84"/>
    <mergeCell ref="C83:D83"/>
    <mergeCell ref="F83:G83"/>
    <mergeCell ref="H83:I83"/>
    <mergeCell ref="J16:M16"/>
    <mergeCell ref="K17:L17"/>
    <mergeCell ref="K19:L19"/>
    <mergeCell ref="A18:B18"/>
    <mergeCell ref="B14:I14"/>
    <mergeCell ref="A17:B17"/>
    <mergeCell ref="C17:D17"/>
    <mergeCell ref="A16:E16"/>
    <mergeCell ref="A19:B19"/>
    <mergeCell ref="C19:D19"/>
    <mergeCell ref="K1:M1"/>
    <mergeCell ref="K3:M3"/>
    <mergeCell ref="A7:J7"/>
    <mergeCell ref="A52:D52"/>
    <mergeCell ref="D11:N11"/>
    <mergeCell ref="C12:D12"/>
    <mergeCell ref="C13:D13"/>
    <mergeCell ref="E12:N12"/>
    <mergeCell ref="E13:N13"/>
    <mergeCell ref="D15:K15"/>
    <mergeCell ref="D8:N8"/>
    <mergeCell ref="D9:N9"/>
    <mergeCell ref="A43:D44"/>
    <mergeCell ref="A46:D46"/>
    <mergeCell ref="A45:D45"/>
    <mergeCell ref="C18:D18"/>
    <mergeCell ref="F18:G18"/>
    <mergeCell ref="K18:L18"/>
    <mergeCell ref="K22:M22"/>
    <mergeCell ref="A40:M40"/>
    <mergeCell ref="B20:J20"/>
    <mergeCell ref="F16:I16"/>
    <mergeCell ref="F17:G17"/>
    <mergeCell ref="F19:G19"/>
    <mergeCell ref="A61:D61"/>
    <mergeCell ref="A21:L21"/>
    <mergeCell ref="A22:A23"/>
    <mergeCell ref="B22:B23"/>
    <mergeCell ref="C22:C23"/>
    <mergeCell ref="D22:D23"/>
    <mergeCell ref="E22:G22"/>
    <mergeCell ref="H22:J22"/>
    <mergeCell ref="A42:L42"/>
    <mergeCell ref="E43:G43"/>
    <mergeCell ref="H43:J43"/>
    <mergeCell ref="K43:M43"/>
    <mergeCell ref="A60:D60"/>
    <mergeCell ref="A48:D48"/>
    <mergeCell ref="A49:D49"/>
    <mergeCell ref="A50:D50"/>
    <mergeCell ref="A51:D51"/>
    <mergeCell ref="A54:D54"/>
    <mergeCell ref="A53:D53"/>
    <mergeCell ref="A55:D55"/>
    <mergeCell ref="A56:D56"/>
    <mergeCell ref="A47:D47"/>
    <mergeCell ref="A57:D57"/>
    <mergeCell ref="A58:D58"/>
    <mergeCell ref="C66:D67"/>
    <mergeCell ref="B66:B67"/>
    <mergeCell ref="C68:D68"/>
    <mergeCell ref="F66:G67"/>
    <mergeCell ref="F68:G68"/>
    <mergeCell ref="D72:M72"/>
    <mergeCell ref="L66:M67"/>
    <mergeCell ref="F81:G81"/>
    <mergeCell ref="H81:I81"/>
    <mergeCell ref="J81:K81"/>
    <mergeCell ref="L81:M81"/>
    <mergeCell ref="J68:K68"/>
    <mergeCell ref="L68:M68"/>
    <mergeCell ref="J66:K67"/>
    <mergeCell ref="H66:I67"/>
    <mergeCell ref="H68:I68"/>
    <mergeCell ref="L69:M69"/>
    <mergeCell ref="L70:M70"/>
    <mergeCell ref="L71:M71"/>
    <mergeCell ref="L73:M73"/>
    <mergeCell ref="J69:K69"/>
    <mergeCell ref="J70:K70"/>
    <mergeCell ref="J71:K71"/>
    <mergeCell ref="D80:M80"/>
    <mergeCell ref="C206:D206"/>
    <mergeCell ref="F213:G213"/>
    <mergeCell ref="H213:I213"/>
    <mergeCell ref="J213:K213"/>
    <mergeCell ref="L213:M213"/>
    <mergeCell ref="D240:E240"/>
    <mergeCell ref="F241:G241"/>
    <mergeCell ref="H241:I241"/>
    <mergeCell ref="J241:K241"/>
    <mergeCell ref="L241:M241"/>
    <mergeCell ref="F239:G239"/>
    <mergeCell ref="H239:I239"/>
    <mergeCell ref="D228:M228"/>
    <mergeCell ref="L225:M225"/>
    <mergeCell ref="L226:M226"/>
    <mergeCell ref="L227:M227"/>
    <mergeCell ref="J235:K235"/>
    <mergeCell ref="J231:K231"/>
    <mergeCell ref="F225:G225"/>
    <mergeCell ref="H225:I225"/>
    <mergeCell ref="J225:K225"/>
    <mergeCell ref="F226:G226"/>
    <mergeCell ref="H226:I226"/>
    <mergeCell ref="J226:K226"/>
    <mergeCell ref="C204:D204"/>
    <mergeCell ref="F204:G204"/>
    <mergeCell ref="H204:I204"/>
    <mergeCell ref="J204:K204"/>
    <mergeCell ref="L204:M204"/>
    <mergeCell ref="A311:P311"/>
    <mergeCell ref="A312:P312"/>
    <mergeCell ref="A315:G315"/>
    <mergeCell ref="G297:I297"/>
    <mergeCell ref="J297:L297"/>
    <mergeCell ref="M297:O297"/>
    <mergeCell ref="B305:O305"/>
    <mergeCell ref="A310:P310"/>
    <mergeCell ref="A297:A298"/>
    <mergeCell ref="B297:B298"/>
    <mergeCell ref="C297:C298"/>
    <mergeCell ref="D297:F297"/>
    <mergeCell ref="A294:P295"/>
    <mergeCell ref="C205:D205"/>
    <mergeCell ref="F205:G205"/>
    <mergeCell ref="H205:I205"/>
    <mergeCell ref="J205:K205"/>
    <mergeCell ref="L205:M205"/>
    <mergeCell ref="C210:D210"/>
    <mergeCell ref="L178:M178"/>
    <mergeCell ref="F180:G180"/>
    <mergeCell ref="H180:I180"/>
    <mergeCell ref="J180:K180"/>
    <mergeCell ref="L180:M180"/>
    <mergeCell ref="F182:G182"/>
    <mergeCell ref="H182:I182"/>
    <mergeCell ref="J182:K182"/>
    <mergeCell ref="L182:M182"/>
    <mergeCell ref="H208:I208"/>
    <mergeCell ref="J208:K208"/>
    <mergeCell ref="L208:M208"/>
    <mergeCell ref="C207:D207"/>
    <mergeCell ref="F207:G207"/>
    <mergeCell ref="H207:I207"/>
    <mergeCell ref="J207:K207"/>
    <mergeCell ref="L207:M207"/>
    <mergeCell ref="A320:G320"/>
    <mergeCell ref="H320:I320"/>
    <mergeCell ref="K320:N320"/>
    <mergeCell ref="H317:I317"/>
    <mergeCell ref="K317:N317"/>
    <mergeCell ref="A319:G319"/>
    <mergeCell ref="H319:I319"/>
    <mergeCell ref="K319:N319"/>
    <mergeCell ref="A316:G316"/>
    <mergeCell ref="H316:I316"/>
    <mergeCell ref="K316:N316"/>
    <mergeCell ref="F210:G210"/>
    <mergeCell ref="H210:I210"/>
    <mergeCell ref="J210:K210"/>
    <mergeCell ref="L210:M210"/>
    <mergeCell ref="D247:M247"/>
    <mergeCell ref="C203:M203"/>
    <mergeCell ref="C95:M95"/>
    <mergeCell ref="C211:D211"/>
    <mergeCell ref="F211:G211"/>
    <mergeCell ref="H211:I211"/>
    <mergeCell ref="J211:K211"/>
    <mergeCell ref="L211:M211"/>
    <mergeCell ref="C212:D212"/>
    <mergeCell ref="F212:G212"/>
    <mergeCell ref="H212:I212"/>
    <mergeCell ref="J212:K212"/>
    <mergeCell ref="L212:M212"/>
    <mergeCell ref="C209:D209"/>
    <mergeCell ref="F209:G209"/>
    <mergeCell ref="H209:I209"/>
    <mergeCell ref="D189:M189"/>
    <mergeCell ref="J209:K209"/>
    <mergeCell ref="L209:M209"/>
    <mergeCell ref="F206:G206"/>
    <mergeCell ref="H206:I206"/>
    <mergeCell ref="J206:K206"/>
    <mergeCell ref="L206:M206"/>
    <mergeCell ref="C208:D208"/>
    <mergeCell ref="F208:G208"/>
    <mergeCell ref="A59:D59"/>
    <mergeCell ref="F69:G69"/>
    <mergeCell ref="F70:G70"/>
    <mergeCell ref="F71:G71"/>
    <mergeCell ref="F73:G73"/>
    <mergeCell ref="F75:G75"/>
    <mergeCell ref="F79:G79"/>
    <mergeCell ref="H69:I69"/>
    <mergeCell ref="H70:I70"/>
    <mergeCell ref="H71:I71"/>
    <mergeCell ref="H73:I73"/>
    <mergeCell ref="H75:I75"/>
    <mergeCell ref="H79:I79"/>
    <mergeCell ref="F77:G77"/>
    <mergeCell ref="F78:G78"/>
    <mergeCell ref="H77:I77"/>
    <mergeCell ref="H78:I78"/>
    <mergeCell ref="F74:G74"/>
    <mergeCell ref="F76:G76"/>
    <mergeCell ref="H74:I74"/>
    <mergeCell ref="H76:I76"/>
    <mergeCell ref="A65:D65"/>
    <mergeCell ref="A66:A67"/>
    <mergeCell ref="E66:E67"/>
    <mergeCell ref="C188:D188"/>
    <mergeCell ref="F188:G188"/>
    <mergeCell ref="H188:I188"/>
    <mergeCell ref="J188:K188"/>
    <mergeCell ref="L188:M188"/>
    <mergeCell ref="C129:M129"/>
    <mergeCell ref="J73:K73"/>
    <mergeCell ref="J75:K75"/>
    <mergeCell ref="J79:K79"/>
    <mergeCell ref="J76:K76"/>
    <mergeCell ref="L74:M74"/>
    <mergeCell ref="L76:M76"/>
    <mergeCell ref="J77:K77"/>
    <mergeCell ref="J78:K78"/>
    <mergeCell ref="L77:M77"/>
    <mergeCell ref="L78:M78"/>
    <mergeCell ref="L75:M75"/>
    <mergeCell ref="L79:M79"/>
    <mergeCell ref="J74:K74"/>
    <mergeCell ref="C81:D81"/>
    <mergeCell ref="H82:I82"/>
    <mergeCell ref="J82:K82"/>
    <mergeCell ref="L82:M82"/>
    <mergeCell ref="C85:D85"/>
    <mergeCell ref="C119:M119"/>
    <mergeCell ref="C118:D118"/>
    <mergeCell ref="F118:G118"/>
    <mergeCell ref="H118:I118"/>
    <mergeCell ref="J118:K118"/>
    <mergeCell ref="L118:M118"/>
    <mergeCell ref="L123:M123"/>
    <mergeCell ref="C120:D120"/>
    <mergeCell ref="F120:G120"/>
    <mergeCell ref="H120:I120"/>
    <mergeCell ref="F122:G122"/>
    <mergeCell ref="H122:I122"/>
    <mergeCell ref="J122:K122"/>
    <mergeCell ref="L122:M122"/>
    <mergeCell ref="C122:D122"/>
    <mergeCell ref="C192:D192"/>
    <mergeCell ref="F192:G192"/>
    <mergeCell ref="H192:I192"/>
    <mergeCell ref="J192:K192"/>
    <mergeCell ref="L192:M192"/>
    <mergeCell ref="C196:D196"/>
    <mergeCell ref="F196:G196"/>
    <mergeCell ref="H196:I196"/>
    <mergeCell ref="J196:K196"/>
    <mergeCell ref="L196:M196"/>
    <mergeCell ref="C193:M193"/>
    <mergeCell ref="J250:K250"/>
    <mergeCell ref="L250:M250"/>
    <mergeCell ref="F251:G251"/>
    <mergeCell ref="H251:I251"/>
    <mergeCell ref="J251:K251"/>
    <mergeCell ref="L251:M251"/>
    <mergeCell ref="F254:G254"/>
    <mergeCell ref="H254:I254"/>
    <mergeCell ref="J254:K254"/>
    <mergeCell ref="L254:M254"/>
    <mergeCell ref="F268:G268"/>
    <mergeCell ref="H268:I268"/>
    <mergeCell ref="J268:K268"/>
    <mergeCell ref="L268:M268"/>
    <mergeCell ref="F270:G270"/>
    <mergeCell ref="H270:I270"/>
    <mergeCell ref="J270:K270"/>
    <mergeCell ref="L270:M270"/>
    <mergeCell ref="D271:M271"/>
    <mergeCell ref="F273:G273"/>
    <mergeCell ref="H273:I273"/>
    <mergeCell ref="J273:K273"/>
    <mergeCell ref="L273:M273"/>
    <mergeCell ref="D274:M274"/>
    <mergeCell ref="F276:G276"/>
    <mergeCell ref="H276:I276"/>
    <mergeCell ref="J276:K276"/>
    <mergeCell ref="L276:M276"/>
    <mergeCell ref="D277:M277"/>
    <mergeCell ref="F278:G278"/>
    <mergeCell ref="H278:I278"/>
    <mergeCell ref="J278:K278"/>
    <mergeCell ref="L278:M278"/>
    <mergeCell ref="F279:G279"/>
    <mergeCell ref="H279:I279"/>
    <mergeCell ref="J279:K279"/>
    <mergeCell ref="L279:M279"/>
    <mergeCell ref="C280:M280"/>
    <mergeCell ref="F281:G281"/>
    <mergeCell ref="H281:I281"/>
    <mergeCell ref="J281:K281"/>
    <mergeCell ref="L281:M281"/>
    <mergeCell ref="F283:G283"/>
    <mergeCell ref="H283:I283"/>
    <mergeCell ref="J283:K283"/>
    <mergeCell ref="L283:M283"/>
    <mergeCell ref="F288:G288"/>
    <mergeCell ref="H288:I288"/>
    <mergeCell ref="J288:K288"/>
    <mergeCell ref="L288:M288"/>
    <mergeCell ref="F289:G289"/>
    <mergeCell ref="H289:I289"/>
    <mergeCell ref="J289:K289"/>
    <mergeCell ref="L289:M289"/>
    <mergeCell ref="F285:G285"/>
    <mergeCell ref="H285:I285"/>
    <mergeCell ref="J285:K285"/>
    <mergeCell ref="L285:M285"/>
    <mergeCell ref="F287:G287"/>
    <mergeCell ref="H287:I287"/>
    <mergeCell ref="J287:K287"/>
    <mergeCell ref="L287:M287"/>
  </mergeCells>
  <phoneticPr fontId="0" type="noConversion"/>
  <pageMargins left="0.6694444444444444" right="0.39374999999999999" top="0.59027777777777779" bottom="0.39374999999999999" header="0.51180555555555551" footer="0.51180555555555551"/>
  <pageSetup paperSize="9" scale="54" firstPageNumber="0" orientation="landscape" horizontalDpi="300" verticalDpi="300" r:id="rId1"/>
  <headerFooter alignWithMargins="0"/>
  <rowBreaks count="5" manualBreakCount="5">
    <brk id="25" max="15" man="1"/>
    <brk id="40" max="16383" man="1"/>
    <brk id="64" max="15" man="1"/>
    <brk id="89" max="16383" man="1"/>
    <brk id="29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1,2,3,4,5,6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2017-01-30T08:01:38Z</cp:lastPrinted>
  <dcterms:created xsi:type="dcterms:W3CDTF">2015-01-21T15:14:42Z</dcterms:created>
  <dcterms:modified xsi:type="dcterms:W3CDTF">2017-01-30T08:10:13Z</dcterms:modified>
</cp:coreProperties>
</file>