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/>
</workbook>
</file>

<file path=xl/calcChain.xml><?xml version="1.0" encoding="utf-8"?>
<calcChain xmlns="http://schemas.openxmlformats.org/spreadsheetml/2006/main">
  <c r="K19" i="1"/>
  <c r="L62"/>
  <c r="L47"/>
  <c r="L24"/>
  <c r="L25" s="1"/>
  <c r="L58"/>
  <c r="L46"/>
  <c r="G24"/>
  <c r="G25" s="1"/>
  <c r="K24"/>
  <c r="I25"/>
  <c r="H25"/>
  <c r="F25"/>
  <c r="E25"/>
  <c r="K25" s="1"/>
  <c r="J34"/>
  <c r="G34"/>
  <c r="J33"/>
  <c r="G33"/>
  <c r="J24"/>
  <c r="E19"/>
  <c r="J19"/>
  <c r="M19" s="1"/>
  <c r="I19"/>
  <c r="M25" l="1"/>
  <c r="M24"/>
  <c r="J25"/>
</calcChain>
</file>

<file path=xl/sharedStrings.xml><?xml version="1.0" encoding="utf-8"?>
<sst xmlns="http://schemas.openxmlformats.org/spreadsheetml/2006/main" count="230" uniqueCount="101">
  <si>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</si>
  <si>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</si>
  <si>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</si>
  <si>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</si>
  <si>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</si>
  <si>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</si>
  <si>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</si>
  <si>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</si>
  <si>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</si>
  <si>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</si>
  <si>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</si>
  <si>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</si>
  <si>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</si>
  <si>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</si>
  <si>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</si>
  <si>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</si>
  <si>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</si>
  <si>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</si>
  <si>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</si>
  <si>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</si>
  <si>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</si>
  <si>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</si>
  <si>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</si>
  <si>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</si>
  <si>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</si>
  <si>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</si>
  <si>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</si>
  <si>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</si>
  <si>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</si>
  <si>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</si>
  <si>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</si>
  <si>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</si>
  <si>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</si>
  <si>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</si>
  <si>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</si>
  <si>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</si>
  <si>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</si>
  <si>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</si>
  <si>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</si>
  <si>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</si>
  <si>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</si>
  <si>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</si>
  <si>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</si>
  <si>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</si>
  <si>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</si>
  <si>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</si>
  <si>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</si>
  <si>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</si>
  <si>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</si>
  <si>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</si>
  <si>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</si>
  <si>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</si>
  <si>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</si>
  <si>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</si>
  <si>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</si>
  <si>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</si>
  <si>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</si>
  <si>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</si>
  <si>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</si>
  <si>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</si>
  <si>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</si>
  <si>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</si>
  <si>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</si>
  <si>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</si>
  <si>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</si>
  <si>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</si>
  <si>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</si>
  <si>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</si>
  <si>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</si>
  <si>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</si>
  <si>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</si>
  <si>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Виконавчий комітет Житомирської міської ради</t>
  </si>
  <si>
    <t>0300000</t>
  </si>
  <si>
    <t>0310000</t>
  </si>
  <si>
    <t>Борецька Н.В.</t>
  </si>
  <si>
    <t>тис.грн.</t>
  </si>
  <si>
    <t>%</t>
  </si>
  <si>
    <t xml:space="preserve">Підпрограма 1 </t>
  </si>
  <si>
    <t>розрахунок</t>
  </si>
  <si>
    <t>Внески до статутного капіталу суб"єктів господарювання</t>
  </si>
  <si>
    <t>Завдання 1. Фінансова підтримка підприємств комунальної форми власності</t>
  </si>
  <si>
    <t>Видатки для здійснення внеску до статутного капіталу підприємства:</t>
  </si>
  <si>
    <t>КП "Житомирське трамвайно-тролейбусне управління" Житомирської міської ради</t>
  </si>
  <si>
    <t>баланс форма 1</t>
  </si>
  <si>
    <t>Розмір статутного капіталу на початок року підприємства:</t>
  </si>
  <si>
    <t>Співвідношення суми поповнення статутного капіталу до розміру статутного капіталу на початок року підприємств:</t>
  </si>
  <si>
    <t>0490</t>
  </si>
  <si>
    <t>0317470</t>
  </si>
  <si>
    <t>Сухомлин С.І.</t>
  </si>
  <si>
    <t>2017 року</t>
  </si>
  <si>
    <t>КП "Житомиртранспорт" Житомирської міської ради</t>
  </si>
  <si>
    <t>Результат фінансової діяльності підприємств (нерозподілений прибуток)(непокритий збиток) з наростаючим підсумком, на початок року:</t>
  </si>
  <si>
    <t>-</t>
  </si>
  <si>
    <t>Результат фінансової діяльності підприємств (нерозподілений прибуток) (непокритий збиток), з наростаючим підсумком, на кінець року:</t>
  </si>
  <si>
    <t>рішення міської ради</t>
  </si>
  <si>
    <t>Пояснення щодо причин розбіжностей між затвердженими та досягнутими результативними показниками: залишок коштів по КП "Житомирське трамвайно-тролейбусне управління" Житомирської міської ради пояснюється відсутністю зареєстрованих зобов'язань.</t>
  </si>
  <si>
    <t>Виконавець</t>
  </si>
  <si>
    <t>Медведюк С.Є.</t>
  </si>
  <si>
    <t>48-12-09</t>
  </si>
  <si>
    <t>Пояснення щодо причин розбіжностей між затвердженими та досягнутими результативними показниками: показник зменшився, у зв'язку з тим, що протягом 2016 р. КП "ЖТТУ" не вдалося закупити автоматизовану систему оплати проїзду, дане обладнання планується закупити в 2017 р.</t>
  </si>
  <si>
    <t>Пояснення щодо причин розбіжностей між затвердженими та досягнутими результативними показниками: у КП "ЖТТУ" збільшився показник непокритого збитку у зв'язку з відсутністю субвенції за пільгові перевезення з державного бюджету у 2016 р.; у КП "Житомиртранспорт" виникли збитки на кінець 2016 р., у зв'язку з тим, що була потреба в погашенні заборгованості по зарплаті за минулі періоди, та потреба в погашенні заборгованості (штрафних санкцій).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</si>
</sst>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8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vertAlign val="superscript"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i/>
      <sz val="9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 applyProtection="1"/>
    <xf numFmtId="0" fontId="1" fillId="0" borderId="0" xfId="0" applyFont="1" applyAlignment="1" applyProtection="1">
      <protection locked="0"/>
    </xf>
    <xf numFmtId="0" fontId="18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top" wrapText="1"/>
    </xf>
    <xf numFmtId="0" fontId="18" fillId="0" borderId="0" xfId="0" applyFont="1"/>
    <xf numFmtId="0" fontId="21" fillId="0" borderId="0" xfId="0" applyFont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wrapText="1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protection locked="0"/>
    </xf>
    <xf numFmtId="0" fontId="18" fillId="0" borderId="0" xfId="0" applyFont="1" applyProtection="1"/>
    <xf numFmtId="0" fontId="18" fillId="0" borderId="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8" fillId="0" borderId="0" xfId="0" applyFont="1" applyProtection="1">
      <protection locked="0"/>
    </xf>
    <xf numFmtId="0" fontId="26" fillId="0" borderId="0" xfId="0" applyFont="1" applyBorder="1" applyProtection="1"/>
    <xf numFmtId="0" fontId="13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11" fillId="0" borderId="8" xfId="0" applyFont="1" applyBorder="1" applyAlignment="1">
      <alignment horizontal="left" wrapText="1"/>
    </xf>
    <xf numFmtId="0" fontId="7" fillId="0" borderId="8" xfId="0" applyFont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4" fontId="11" fillId="0" borderId="8" xfId="0" applyNumberFormat="1" applyFont="1" applyBorder="1" applyAlignment="1" applyProtection="1">
      <alignment horizontal="center"/>
      <protection locked="0"/>
    </xf>
    <xf numFmtId="0" fontId="15" fillId="0" borderId="8" xfId="0" applyFont="1" applyBorder="1" applyAlignment="1">
      <alignment horizontal="left" vertical="top" wrapText="1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30" fillId="0" borderId="0" xfId="0" applyFont="1" applyProtection="1"/>
    <xf numFmtId="0" fontId="31" fillId="0" borderId="0" xfId="0" applyFont="1" applyAlignment="1" applyProtection="1"/>
    <xf numFmtId="0" fontId="31" fillId="0" borderId="0" xfId="0" applyFont="1" applyAlignment="1" applyProtection="1">
      <alignment horizontal="center"/>
    </xf>
    <xf numFmtId="0" fontId="32" fillId="0" borderId="0" xfId="0" applyFont="1" applyAlignment="1" applyProtection="1"/>
    <xf numFmtId="49" fontId="33" fillId="0" borderId="9" xfId="0" applyNumberFormat="1" applyFont="1" applyBorder="1" applyAlignment="1" applyProtection="1">
      <alignment horizontal="center" wrapText="1"/>
    </xf>
    <xf numFmtId="49" fontId="31" fillId="0" borderId="9" xfId="0" applyNumberFormat="1" applyFont="1" applyBorder="1" applyAlignment="1" applyProtection="1"/>
    <xf numFmtId="49" fontId="33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</xf>
    <xf numFmtId="0" fontId="16" fillId="0" borderId="8" xfId="0" applyFont="1" applyBorder="1" applyProtection="1"/>
    <xf numFmtId="49" fontId="1" fillId="0" borderId="2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34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Protection="1"/>
    <xf numFmtId="0" fontId="35" fillId="0" borderId="5" xfId="0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left" vertical="center" wrapText="1"/>
      <protection locked="0"/>
    </xf>
    <xf numFmtId="4" fontId="11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</xf>
    <xf numFmtId="2" fontId="5" fillId="0" borderId="12" xfId="0" applyNumberFormat="1" applyFont="1" applyBorder="1" applyAlignment="1" applyProtection="1">
      <alignment horizontal="center" vertical="center" wrapText="1"/>
    </xf>
    <xf numFmtId="2" fontId="5" fillId="0" borderId="8" xfId="0" applyNumberFormat="1" applyFont="1" applyBorder="1" applyAlignment="1" applyProtection="1">
      <alignment horizontal="center" vertical="center" wrapText="1"/>
    </xf>
    <xf numFmtId="4" fontId="11" fillId="0" borderId="8" xfId="0" applyNumberFormat="1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 vertical="center" wrapText="1"/>
    </xf>
    <xf numFmtId="4" fontId="11" fillId="0" borderId="8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65" fontId="5" fillId="0" borderId="12" xfId="0" applyNumberFormat="1" applyFont="1" applyBorder="1" applyAlignment="1" applyProtection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14" fillId="0" borderId="12" xfId="0" applyFont="1" applyBorder="1" applyAlignment="1" applyProtection="1">
      <alignment horizontal="center" vertical="top" wrapText="1"/>
      <protection locked="0"/>
    </xf>
    <xf numFmtId="4" fontId="7" fillId="0" borderId="22" xfId="0" applyNumberFormat="1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 vertical="top" wrapText="1"/>
      <protection locked="0"/>
    </xf>
    <xf numFmtId="2" fontId="7" fillId="0" borderId="8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horizontal="left" vertical="top" wrapText="1"/>
    </xf>
    <xf numFmtId="0" fontId="0" fillId="0" borderId="21" xfId="0" applyBorder="1" applyAlignment="1"/>
    <xf numFmtId="0" fontId="0" fillId="0" borderId="20" xfId="0" applyBorder="1" applyAlignment="1"/>
    <xf numFmtId="0" fontId="27" fillId="0" borderId="24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4" fontId="8" fillId="0" borderId="19" xfId="0" applyNumberFormat="1" applyFont="1" applyBorder="1" applyAlignment="1" applyProtection="1">
      <alignment horizontal="center" wrapText="1"/>
      <protection locked="0"/>
    </xf>
    <xf numFmtId="4" fontId="8" fillId="0" borderId="20" xfId="0" applyNumberFormat="1" applyFont="1" applyBorder="1" applyAlignment="1" applyProtection="1">
      <alignment horizont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165" fontId="11" fillId="0" borderId="8" xfId="0" applyNumberFormat="1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4" fontId="7" fillId="0" borderId="19" xfId="0" applyNumberFormat="1" applyFont="1" applyBorder="1" applyAlignment="1" applyProtection="1">
      <alignment horizontal="center" wrapText="1"/>
      <protection locked="0"/>
    </xf>
    <xf numFmtId="4" fontId="7" fillId="0" borderId="20" xfId="0" applyNumberFormat="1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165" fontId="7" fillId="0" borderId="19" xfId="0" applyNumberFormat="1" applyFont="1" applyBorder="1" applyAlignment="1" applyProtection="1">
      <alignment horizontal="center"/>
      <protection locked="0"/>
    </xf>
    <xf numFmtId="165" fontId="7" fillId="0" borderId="20" xfId="0" applyNumberFormat="1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wrapText="1"/>
    </xf>
    <xf numFmtId="0" fontId="27" fillId="0" borderId="8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4" fontId="11" fillId="0" borderId="8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 wrapText="1"/>
      <protection locked="0"/>
    </xf>
    <xf numFmtId="4" fontId="11" fillId="0" borderId="20" xfId="0" applyNumberFormat="1" applyFont="1" applyBorder="1" applyAlignment="1" applyProtection="1">
      <alignment horizontal="center" wrapText="1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2" fillId="0" borderId="0" xfId="0" applyFont="1" applyBorder="1" applyAlignment="1" applyProtection="1">
      <alignment horizontal="left"/>
    </xf>
    <xf numFmtId="0" fontId="7" fillId="0" borderId="26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4" fontId="7" fillId="0" borderId="16" xfId="0" applyNumberFormat="1" applyFont="1" applyBorder="1" applyAlignment="1" applyProtection="1">
      <alignment horizontal="center" wrapText="1"/>
      <protection locked="0"/>
    </xf>
    <xf numFmtId="4" fontId="7" fillId="0" borderId="13" xfId="0" applyNumberFormat="1" applyFont="1" applyBorder="1" applyAlignment="1" applyProtection="1">
      <alignment horizontal="center" wrapText="1"/>
      <protection locked="0"/>
    </xf>
    <xf numFmtId="165" fontId="7" fillId="0" borderId="22" xfId="0" applyNumberFormat="1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33" fillId="0" borderId="0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top" wrapText="1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left" vertical="top" wrapText="1"/>
    </xf>
    <xf numFmtId="165" fontId="37" fillId="0" borderId="20" xfId="0" applyNumberFormat="1" applyFont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21" fillId="0" borderId="0" xfId="0" applyFont="1" applyBorder="1" applyProtection="1"/>
    <xf numFmtId="0" fontId="21" fillId="0" borderId="0" xfId="0" applyFont="1" applyBorder="1" applyAlignment="1" applyProtection="1">
      <alignment horizontal="center"/>
    </xf>
    <xf numFmtId="0" fontId="21" fillId="0" borderId="9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Protection="1"/>
    <xf numFmtId="0" fontId="21" fillId="0" borderId="8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topLeftCell="A58" zoomScaleNormal="116" workbookViewId="0">
      <selection activeCell="J62" sqref="J62:K62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26.8554687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13.5703125" style="1" customWidth="1"/>
    <col min="15" max="16384" width="9.140625" style="1"/>
  </cols>
  <sheetData>
    <row r="1" spans="1:15">
      <c r="K1" s="152" t="s">
        <v>0</v>
      </c>
      <c r="L1" s="152"/>
      <c r="M1" s="152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175" t="s">
        <v>2</v>
      </c>
      <c r="L3" s="175"/>
      <c r="M3" s="175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73"/>
      <c r="B6" s="73"/>
      <c r="C6" s="73"/>
      <c r="D6" s="74"/>
      <c r="E6" s="74"/>
      <c r="F6" s="74"/>
      <c r="G6" s="74"/>
      <c r="H6" s="75" t="s">
        <v>3</v>
      </c>
      <c r="I6" s="74"/>
      <c r="J6" s="74"/>
      <c r="K6" s="76"/>
      <c r="L6" s="75"/>
      <c r="M6" s="73"/>
    </row>
    <row r="7" spans="1:15" ht="32.25" customHeight="1">
      <c r="A7" s="176" t="s">
        <v>4</v>
      </c>
      <c r="B7" s="176"/>
      <c r="C7" s="176"/>
      <c r="D7" s="176"/>
      <c r="E7" s="176"/>
      <c r="F7" s="176"/>
      <c r="G7" s="176"/>
      <c r="H7" s="176"/>
      <c r="I7" s="176"/>
      <c r="J7" s="176"/>
      <c r="K7" s="77" t="s">
        <v>5</v>
      </c>
      <c r="L7" s="78" t="s">
        <v>6</v>
      </c>
      <c r="M7" s="79" t="s">
        <v>89</v>
      </c>
    </row>
    <row r="8" spans="1:15" ht="21.95" customHeight="1">
      <c r="A8" s="40" t="s">
        <v>7</v>
      </c>
      <c r="B8" s="92" t="s">
        <v>72</v>
      </c>
      <c r="C8" s="23"/>
      <c r="D8" s="179" t="s">
        <v>71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1:15" ht="15" customHeight="1">
      <c r="A9" s="24"/>
      <c r="B9" s="93" t="s">
        <v>8</v>
      </c>
      <c r="C9" s="94"/>
      <c r="D9" s="152" t="s">
        <v>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5" ht="20.65" customHeight="1">
      <c r="A10" s="24" t="s">
        <v>10</v>
      </c>
      <c r="B10" s="92" t="s">
        <v>73</v>
      </c>
      <c r="C10" s="7"/>
      <c r="D10" s="37" t="s">
        <v>71</v>
      </c>
      <c r="E10" s="37"/>
      <c r="F10" s="37"/>
      <c r="G10" s="37"/>
      <c r="H10" s="37"/>
      <c r="I10" s="37"/>
      <c r="J10" s="37"/>
      <c r="K10" s="38"/>
      <c r="L10" s="38"/>
      <c r="M10" s="38"/>
      <c r="N10" s="39"/>
    </row>
    <row r="11" spans="1:15" ht="15" customHeight="1">
      <c r="A11" s="24"/>
      <c r="B11" s="95" t="s">
        <v>8</v>
      </c>
      <c r="C11" s="95"/>
      <c r="D11" s="152" t="s">
        <v>11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5" ht="17.25" customHeight="1">
      <c r="A12" s="24" t="s">
        <v>12</v>
      </c>
      <c r="B12" s="92" t="s">
        <v>87</v>
      </c>
      <c r="C12" s="113" t="s">
        <v>86</v>
      </c>
      <c r="D12" s="150" t="s">
        <v>79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5" ht="20.65" customHeight="1">
      <c r="A13" s="24"/>
      <c r="B13" s="95" t="s">
        <v>8</v>
      </c>
      <c r="C13" s="114" t="s">
        <v>13</v>
      </c>
      <c r="D13" s="152" t="s">
        <v>14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5" ht="27.75" customHeight="1">
      <c r="A14" s="41" t="s">
        <v>15</v>
      </c>
      <c r="B14" s="160" t="s">
        <v>16</v>
      </c>
      <c r="C14" s="160"/>
      <c r="D14" s="160"/>
      <c r="E14" s="160"/>
      <c r="F14" s="160"/>
      <c r="G14" s="160"/>
      <c r="H14" s="160"/>
      <c r="I14" s="160"/>
      <c r="J14" s="8"/>
      <c r="K14" s="8"/>
      <c r="L14" s="8"/>
    </row>
    <row r="15" spans="1:15">
      <c r="A15" s="6"/>
      <c r="B15" s="6"/>
      <c r="C15" s="6"/>
      <c r="D15" s="169"/>
      <c r="E15" s="169"/>
      <c r="F15" s="178"/>
      <c r="G15" s="178"/>
      <c r="H15" s="178"/>
      <c r="I15" s="178"/>
      <c r="J15" s="169"/>
      <c r="K15" s="169"/>
      <c r="L15" s="9" t="s">
        <v>17</v>
      </c>
    </row>
    <row r="16" spans="1:15" ht="30.95" customHeight="1">
      <c r="A16" s="162" t="s">
        <v>18</v>
      </c>
      <c r="B16" s="162"/>
      <c r="C16" s="162"/>
      <c r="D16" s="162"/>
      <c r="E16" s="162"/>
      <c r="F16" s="189" t="s">
        <v>66</v>
      </c>
      <c r="G16" s="190"/>
      <c r="H16" s="190"/>
      <c r="I16" s="190"/>
      <c r="J16" s="162" t="s">
        <v>19</v>
      </c>
      <c r="K16" s="162"/>
      <c r="L16" s="162"/>
      <c r="M16" s="162"/>
    </row>
    <row r="17" spans="1:14" ht="45" customHeight="1">
      <c r="A17" s="161" t="s">
        <v>20</v>
      </c>
      <c r="B17" s="161"/>
      <c r="C17" s="161" t="s">
        <v>21</v>
      </c>
      <c r="D17" s="161"/>
      <c r="E17" s="25" t="s">
        <v>22</v>
      </c>
      <c r="F17" s="191" t="s">
        <v>20</v>
      </c>
      <c r="G17" s="192"/>
      <c r="H17" s="10" t="s">
        <v>21</v>
      </c>
      <c r="I17" s="10" t="s">
        <v>22</v>
      </c>
      <c r="J17" s="27" t="s">
        <v>20</v>
      </c>
      <c r="K17" s="161" t="s">
        <v>21</v>
      </c>
      <c r="L17" s="161"/>
      <c r="M17" s="28" t="s">
        <v>22</v>
      </c>
    </row>
    <row r="18" spans="1:14" ht="13.5" customHeight="1">
      <c r="A18" s="184">
        <v>1</v>
      </c>
      <c r="B18" s="185"/>
      <c r="C18" s="184">
        <v>2</v>
      </c>
      <c r="D18" s="185"/>
      <c r="E18" s="60">
        <v>3</v>
      </c>
      <c r="F18" s="186">
        <v>4</v>
      </c>
      <c r="G18" s="186"/>
      <c r="H18" s="61">
        <v>5</v>
      </c>
      <c r="I18" s="62">
        <v>6</v>
      </c>
      <c r="J18" s="63">
        <v>7</v>
      </c>
      <c r="K18" s="184">
        <v>8</v>
      </c>
      <c r="L18" s="185"/>
      <c r="M18" s="64">
        <v>9</v>
      </c>
    </row>
    <row r="19" spans="1:14" ht="23.25" customHeight="1">
      <c r="A19" s="163">
        <v>0</v>
      </c>
      <c r="B19" s="163"/>
      <c r="C19" s="163">
        <v>60926.7</v>
      </c>
      <c r="D19" s="163"/>
      <c r="E19" s="96">
        <f>SUM(A19:D19)</f>
        <v>60926.7</v>
      </c>
      <c r="F19" s="193">
        <v>0</v>
      </c>
      <c r="G19" s="193"/>
      <c r="H19" s="97">
        <v>60370.3</v>
      </c>
      <c r="I19" s="98">
        <f>SUM(F19:H19)</f>
        <v>60370.3</v>
      </c>
      <c r="J19" s="99">
        <f>A19-F19</f>
        <v>0</v>
      </c>
      <c r="K19" s="194">
        <f>H19-C19</f>
        <v>-556.39999999999418</v>
      </c>
      <c r="L19" s="194"/>
      <c r="M19" s="100">
        <f>J19+K19</f>
        <v>-556.39999999999418</v>
      </c>
      <c r="N19" s="101"/>
    </row>
    <row r="20" spans="1:14" ht="35.25" customHeight="1">
      <c r="A20" s="41" t="s">
        <v>23</v>
      </c>
      <c r="B20" s="188" t="s">
        <v>24</v>
      </c>
      <c r="C20" s="188"/>
      <c r="D20" s="188"/>
      <c r="E20" s="188"/>
      <c r="F20" s="188"/>
      <c r="G20" s="188"/>
      <c r="H20" s="188"/>
      <c r="I20" s="188"/>
      <c r="J20" s="188"/>
      <c r="K20" s="8"/>
      <c r="L20" s="8"/>
      <c r="M20" s="8"/>
    </row>
    <row r="21" spans="1:14" ht="21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9" t="s">
        <v>17</v>
      </c>
    </row>
    <row r="22" spans="1:14" ht="55.5" customHeight="1">
      <c r="A22" s="168" t="s">
        <v>25</v>
      </c>
      <c r="B22" s="168" t="s">
        <v>26</v>
      </c>
      <c r="C22" s="168" t="s">
        <v>27</v>
      </c>
      <c r="D22" s="168" t="s">
        <v>67</v>
      </c>
      <c r="E22" s="168" t="s">
        <v>28</v>
      </c>
      <c r="F22" s="168"/>
      <c r="G22" s="168"/>
      <c r="H22" s="168" t="s">
        <v>29</v>
      </c>
      <c r="I22" s="168"/>
      <c r="J22" s="168"/>
      <c r="K22" s="168" t="s">
        <v>19</v>
      </c>
      <c r="L22" s="168"/>
      <c r="M22" s="168"/>
    </row>
    <row r="23" spans="1:14" ht="62.25" customHeight="1">
      <c r="A23" s="168"/>
      <c r="B23" s="168"/>
      <c r="C23" s="168"/>
      <c r="D23" s="168"/>
      <c r="E23" s="10" t="s">
        <v>20</v>
      </c>
      <c r="F23" s="10" t="s">
        <v>21</v>
      </c>
      <c r="G23" s="10" t="s">
        <v>22</v>
      </c>
      <c r="H23" s="10" t="s">
        <v>20</v>
      </c>
      <c r="I23" s="10" t="s">
        <v>21</v>
      </c>
      <c r="J23" s="10" t="s">
        <v>22</v>
      </c>
      <c r="K23" s="10" t="s">
        <v>20</v>
      </c>
      <c r="L23" s="10" t="s">
        <v>21</v>
      </c>
      <c r="M23" s="10" t="s">
        <v>22</v>
      </c>
    </row>
    <row r="24" spans="1:14" ht="69.75" customHeight="1">
      <c r="A24" s="80">
        <v>1</v>
      </c>
      <c r="B24" s="106" t="s">
        <v>87</v>
      </c>
      <c r="C24" s="106" t="s">
        <v>86</v>
      </c>
      <c r="D24" s="107" t="s">
        <v>80</v>
      </c>
      <c r="E24" s="115">
        <v>0</v>
      </c>
      <c r="F24" s="115">
        <v>60926.7</v>
      </c>
      <c r="G24" s="115">
        <f>SUM(E24:F24)</f>
        <v>60926.7</v>
      </c>
      <c r="H24" s="115">
        <v>0</v>
      </c>
      <c r="I24" s="115">
        <v>60370.3</v>
      </c>
      <c r="J24" s="115">
        <f t="shared" ref="J24" si="0">SUM(H24:I24)</f>
        <v>60370.3</v>
      </c>
      <c r="K24" s="115">
        <f t="shared" ref="K24:K25" si="1">E24-H24</f>
        <v>0</v>
      </c>
      <c r="L24" s="115">
        <f>I24-F24</f>
        <v>-556.39999999999418</v>
      </c>
      <c r="M24" s="115">
        <f>K24+L24</f>
        <v>-556.39999999999418</v>
      </c>
    </row>
    <row r="25" spans="1:14" ht="33.75" customHeight="1">
      <c r="A25" s="29"/>
      <c r="B25" s="29"/>
      <c r="C25" s="29"/>
      <c r="D25" s="30" t="s">
        <v>36</v>
      </c>
      <c r="E25" s="111">
        <f t="shared" ref="E25:J25" si="2">SUM(E24:E24)</f>
        <v>0</v>
      </c>
      <c r="F25" s="111">
        <f t="shared" si="2"/>
        <v>60926.7</v>
      </c>
      <c r="G25" s="111">
        <f t="shared" si="2"/>
        <v>60926.7</v>
      </c>
      <c r="H25" s="111">
        <f t="shared" si="2"/>
        <v>0</v>
      </c>
      <c r="I25" s="111">
        <f t="shared" si="2"/>
        <v>60370.3</v>
      </c>
      <c r="J25" s="111">
        <f t="shared" si="2"/>
        <v>60370.3</v>
      </c>
      <c r="K25" s="111">
        <f t="shared" si="1"/>
        <v>0</v>
      </c>
      <c r="L25" s="111">
        <f>L24</f>
        <v>-556.39999999999418</v>
      </c>
      <c r="M25" s="111">
        <f>K25+L25</f>
        <v>-556.39999999999418</v>
      </c>
    </row>
    <row r="26" spans="1:14" ht="19.350000000000001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4" ht="33" customHeight="1">
      <c r="A27" s="35" t="s">
        <v>30</v>
      </c>
      <c r="B27" s="31" t="s">
        <v>31</v>
      </c>
      <c r="C27" s="32"/>
      <c r="D27" s="33"/>
      <c r="E27" s="34"/>
      <c r="F27" s="34"/>
      <c r="G27" s="34"/>
      <c r="H27" s="34"/>
      <c r="I27" s="8"/>
      <c r="J27" s="8"/>
      <c r="K27" s="8"/>
      <c r="L27" s="8"/>
      <c r="M27" s="8"/>
    </row>
    <row r="28" spans="1:14" ht="14.2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2" t="s">
        <v>17</v>
      </c>
    </row>
    <row r="29" spans="1:14" ht="48.75" customHeight="1">
      <c r="A29" s="180" t="s">
        <v>32</v>
      </c>
      <c r="B29" s="180"/>
      <c r="C29" s="180"/>
      <c r="D29" s="180"/>
      <c r="E29" s="170" t="s">
        <v>28</v>
      </c>
      <c r="F29" s="171"/>
      <c r="G29" s="171"/>
      <c r="H29" s="171" t="s">
        <v>33</v>
      </c>
      <c r="I29" s="171"/>
      <c r="J29" s="171"/>
      <c r="K29" s="171" t="s">
        <v>19</v>
      </c>
      <c r="L29" s="171"/>
      <c r="M29" s="171"/>
    </row>
    <row r="30" spans="1:14" ht="51" customHeight="1">
      <c r="A30" s="180"/>
      <c r="B30" s="180"/>
      <c r="C30" s="180"/>
      <c r="D30" s="180"/>
      <c r="E30" s="36" t="s">
        <v>20</v>
      </c>
      <c r="F30" s="13" t="s">
        <v>21</v>
      </c>
      <c r="G30" s="13" t="s">
        <v>22</v>
      </c>
      <c r="H30" s="13" t="s">
        <v>20</v>
      </c>
      <c r="I30" s="13" t="s">
        <v>21</v>
      </c>
      <c r="J30" s="13" t="s">
        <v>22</v>
      </c>
      <c r="K30" s="13" t="s">
        <v>20</v>
      </c>
      <c r="L30" s="13" t="s">
        <v>21</v>
      </c>
      <c r="M30" s="13" t="s">
        <v>22</v>
      </c>
    </row>
    <row r="31" spans="1:14" ht="13.5" customHeight="1">
      <c r="A31" s="181">
        <v>1</v>
      </c>
      <c r="B31" s="182"/>
      <c r="C31" s="182"/>
      <c r="D31" s="183"/>
      <c r="E31" s="58">
        <v>2</v>
      </c>
      <c r="F31" s="59">
        <v>3</v>
      </c>
      <c r="G31" s="59">
        <v>4</v>
      </c>
      <c r="H31" s="59">
        <v>5</v>
      </c>
      <c r="I31" s="59">
        <v>6</v>
      </c>
      <c r="J31" s="59">
        <v>7</v>
      </c>
      <c r="K31" s="59">
        <v>8</v>
      </c>
      <c r="L31" s="59">
        <v>9</v>
      </c>
      <c r="M31" s="59">
        <v>10</v>
      </c>
    </row>
    <row r="32" spans="1:14" ht="26.45" customHeight="1">
      <c r="A32" s="177" t="s">
        <v>34</v>
      </c>
      <c r="B32" s="177"/>
      <c r="C32" s="177"/>
      <c r="D32" s="177"/>
      <c r="E32" s="26"/>
      <c r="F32" s="11"/>
      <c r="G32" s="14"/>
      <c r="H32" s="15"/>
      <c r="I32" s="15"/>
      <c r="J32" s="14"/>
      <c r="K32" s="14"/>
      <c r="L32" s="14"/>
      <c r="M32" s="16"/>
    </row>
    <row r="33" spans="1:14" ht="36.75" customHeight="1">
      <c r="A33" s="177" t="s">
        <v>77</v>
      </c>
      <c r="B33" s="177"/>
      <c r="C33" s="177"/>
      <c r="D33" s="177"/>
      <c r="E33" s="105"/>
      <c r="F33" s="109"/>
      <c r="G33" s="111">
        <f t="shared" ref="G33:G34" si="3">SUM(E33:F33)</f>
        <v>0</v>
      </c>
      <c r="H33" s="111"/>
      <c r="I33" s="111"/>
      <c r="J33" s="111">
        <f t="shared" ref="J33:J34" si="4">SUM(H33:I33)</f>
        <v>0</v>
      </c>
      <c r="K33" s="108"/>
      <c r="L33" s="108"/>
      <c r="M33" s="108"/>
    </row>
    <row r="34" spans="1:14">
      <c r="A34" s="166" t="s">
        <v>36</v>
      </c>
      <c r="B34" s="166"/>
      <c r="C34" s="166"/>
      <c r="D34" s="166"/>
      <c r="E34" s="105"/>
      <c r="F34" s="109"/>
      <c r="G34" s="111">
        <f t="shared" si="3"/>
        <v>0</v>
      </c>
      <c r="H34" s="111"/>
      <c r="I34" s="111"/>
      <c r="J34" s="111">
        <f t="shared" si="4"/>
        <v>0</v>
      </c>
      <c r="K34" s="109"/>
      <c r="L34" s="109"/>
      <c r="M34" s="109"/>
      <c r="N34" s="17"/>
    </row>
    <row r="36" spans="1:14">
      <c r="A36" s="42" t="s">
        <v>37</v>
      </c>
      <c r="B36" s="43"/>
      <c r="C36" s="43"/>
      <c r="D36" s="43"/>
      <c r="E36" s="44"/>
      <c r="F36" s="44"/>
      <c r="G36" s="44"/>
      <c r="H36" s="19"/>
      <c r="I36" s="19"/>
      <c r="J36" s="19"/>
      <c r="K36" s="19"/>
      <c r="L36" s="19"/>
    </row>
    <row r="37" spans="1:14">
      <c r="A37" s="18"/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</row>
    <row r="38" spans="1:14">
      <c r="A38" s="172"/>
      <c r="B38" s="172"/>
      <c r="C38" s="172"/>
      <c r="D38" s="172"/>
      <c r="E38" s="20"/>
      <c r="F38" s="20"/>
      <c r="G38" s="20"/>
      <c r="H38" s="20"/>
      <c r="I38" s="20"/>
      <c r="J38" s="20"/>
      <c r="K38" s="20"/>
      <c r="L38" s="20"/>
    </row>
    <row r="39" spans="1:14" ht="12.75" customHeight="1">
      <c r="A39" s="173" t="s">
        <v>38</v>
      </c>
      <c r="B39" s="195" t="s">
        <v>26</v>
      </c>
      <c r="C39" s="174" t="s">
        <v>39</v>
      </c>
      <c r="D39" s="174"/>
      <c r="E39" s="174" t="s">
        <v>40</v>
      </c>
      <c r="F39" s="174" t="s">
        <v>41</v>
      </c>
      <c r="G39" s="174"/>
      <c r="H39" s="206" t="s">
        <v>42</v>
      </c>
      <c r="I39" s="207"/>
      <c r="J39" s="205" t="s">
        <v>43</v>
      </c>
      <c r="K39" s="205"/>
      <c r="L39" s="197" t="s">
        <v>44</v>
      </c>
      <c r="M39" s="197"/>
    </row>
    <row r="40" spans="1:14" ht="54" customHeight="1">
      <c r="A40" s="173"/>
      <c r="B40" s="196"/>
      <c r="C40" s="174"/>
      <c r="D40" s="174"/>
      <c r="E40" s="174"/>
      <c r="F40" s="174"/>
      <c r="G40" s="174"/>
      <c r="H40" s="208"/>
      <c r="I40" s="209"/>
      <c r="J40" s="205"/>
      <c r="K40" s="205"/>
      <c r="L40" s="197"/>
      <c r="M40" s="197"/>
    </row>
    <row r="41" spans="1:14" ht="13.5" customHeight="1">
      <c r="A41" s="57">
        <v>1</v>
      </c>
      <c r="B41" s="49">
        <v>2</v>
      </c>
      <c r="C41" s="186">
        <v>3</v>
      </c>
      <c r="D41" s="186"/>
      <c r="E41" s="49">
        <v>4</v>
      </c>
      <c r="F41" s="186">
        <v>5</v>
      </c>
      <c r="G41" s="186"/>
      <c r="H41" s="210">
        <v>6</v>
      </c>
      <c r="I41" s="210"/>
      <c r="J41" s="203">
        <v>7</v>
      </c>
      <c r="K41" s="203"/>
      <c r="L41" s="204">
        <v>8</v>
      </c>
      <c r="M41" s="204"/>
    </row>
    <row r="42" spans="1:14">
      <c r="A42" s="56"/>
      <c r="B42" s="65"/>
      <c r="C42" s="142" t="s">
        <v>35</v>
      </c>
      <c r="D42" s="142"/>
      <c r="E42" s="67"/>
      <c r="F42" s="138"/>
      <c r="G42" s="138"/>
      <c r="H42" s="138"/>
      <c r="I42" s="138"/>
      <c r="J42" s="138"/>
      <c r="K42" s="138"/>
      <c r="L42" s="138"/>
      <c r="M42" s="138"/>
    </row>
    <row r="43" spans="1:14" ht="51.75" customHeight="1">
      <c r="A43" s="56"/>
      <c r="B43" s="106" t="s">
        <v>87</v>
      </c>
      <c r="C43" s="142" t="s">
        <v>80</v>
      </c>
      <c r="D43" s="142"/>
      <c r="E43" s="67"/>
      <c r="F43" s="138"/>
      <c r="G43" s="138"/>
      <c r="H43" s="138"/>
      <c r="I43" s="138"/>
      <c r="J43" s="138"/>
      <c r="K43" s="138"/>
      <c r="L43" s="138"/>
      <c r="M43" s="138"/>
    </row>
    <row r="44" spans="1:14">
      <c r="A44" s="71">
        <v>1</v>
      </c>
      <c r="B44" s="66"/>
      <c r="C44" s="198" t="s">
        <v>61</v>
      </c>
      <c r="D44" s="198"/>
      <c r="E44" s="68"/>
      <c r="F44" s="145"/>
      <c r="G44" s="145"/>
      <c r="H44" s="164"/>
      <c r="I44" s="164"/>
      <c r="J44" s="165"/>
      <c r="K44" s="165"/>
      <c r="L44" s="165"/>
      <c r="M44" s="165"/>
    </row>
    <row r="45" spans="1:14" ht="35.25" customHeight="1">
      <c r="A45" s="72"/>
      <c r="B45" s="106" t="s">
        <v>87</v>
      </c>
      <c r="C45" s="143" t="s">
        <v>81</v>
      </c>
      <c r="D45" s="144"/>
      <c r="E45" s="104"/>
      <c r="H45" s="131"/>
      <c r="I45" s="132"/>
      <c r="J45" s="133"/>
      <c r="K45" s="133"/>
      <c r="L45" s="133"/>
      <c r="M45" s="133"/>
    </row>
    <row r="46" spans="1:14" ht="36.75" customHeight="1">
      <c r="A46" s="72"/>
      <c r="B46" s="106" t="s">
        <v>87</v>
      </c>
      <c r="C46" s="124" t="s">
        <v>90</v>
      </c>
      <c r="D46" s="201"/>
      <c r="E46" s="118" t="s">
        <v>75</v>
      </c>
      <c r="F46" s="136" t="s">
        <v>94</v>
      </c>
      <c r="G46" s="137"/>
      <c r="H46" s="139">
        <v>51.5</v>
      </c>
      <c r="I46" s="202"/>
      <c r="J46" s="139">
        <v>51.5</v>
      </c>
      <c r="K46" s="140"/>
      <c r="L46" s="139">
        <f>H46-J46</f>
        <v>0</v>
      </c>
      <c r="M46" s="140"/>
    </row>
    <row r="47" spans="1:14" ht="53.25" customHeight="1">
      <c r="A47" s="72"/>
      <c r="B47" s="106" t="s">
        <v>87</v>
      </c>
      <c r="C47" s="134" t="s">
        <v>82</v>
      </c>
      <c r="D47" s="135"/>
      <c r="E47" s="118" t="s">
        <v>75</v>
      </c>
      <c r="F47" s="136" t="s">
        <v>94</v>
      </c>
      <c r="G47" s="137"/>
      <c r="H47" s="199">
        <v>60875.199999999997</v>
      </c>
      <c r="I47" s="200"/>
      <c r="J47" s="158">
        <v>60318.8</v>
      </c>
      <c r="K47" s="158"/>
      <c r="L47" s="158">
        <f>J47-H47</f>
        <v>-556.39999999999418</v>
      </c>
      <c r="M47" s="158"/>
    </row>
    <row r="48" spans="1:14" ht="36" customHeight="1">
      <c r="A48" s="72"/>
      <c r="B48" s="106"/>
      <c r="C48" s="124" t="s">
        <v>95</v>
      </c>
      <c r="D48" s="149"/>
      <c r="E48" s="125"/>
      <c r="F48" s="125"/>
      <c r="G48" s="125"/>
      <c r="H48" s="125"/>
      <c r="I48" s="125"/>
      <c r="J48" s="125"/>
      <c r="K48" s="125"/>
      <c r="L48" s="125"/>
      <c r="M48" s="126"/>
    </row>
    <row r="49" spans="1:16" ht="82.5" customHeight="1">
      <c r="A49" s="72"/>
      <c r="B49" s="106" t="s">
        <v>87</v>
      </c>
      <c r="C49" s="143" t="s">
        <v>91</v>
      </c>
      <c r="D49" s="144"/>
      <c r="E49" s="110"/>
      <c r="F49" s="129"/>
      <c r="G49" s="130"/>
      <c r="H49" s="131"/>
      <c r="I49" s="132"/>
      <c r="J49" s="133"/>
      <c r="K49" s="133"/>
      <c r="L49" s="133"/>
      <c r="M49" s="133"/>
    </row>
    <row r="50" spans="1:16" ht="33.75" customHeight="1">
      <c r="A50" s="72"/>
      <c r="B50" s="106" t="s">
        <v>87</v>
      </c>
      <c r="C50" s="134" t="s">
        <v>90</v>
      </c>
      <c r="D50" s="135"/>
      <c r="E50" s="118" t="s">
        <v>75</v>
      </c>
      <c r="F50" s="136" t="s">
        <v>83</v>
      </c>
      <c r="G50" s="137"/>
      <c r="H50" s="139" t="s">
        <v>92</v>
      </c>
      <c r="I50" s="140"/>
      <c r="J50" s="158" t="s">
        <v>92</v>
      </c>
      <c r="K50" s="158"/>
      <c r="L50" s="158">
        <v>0</v>
      </c>
      <c r="M50" s="158"/>
    </row>
    <row r="51" spans="1:16" ht="52.5" customHeight="1">
      <c r="A51" s="72"/>
      <c r="B51" s="106" t="s">
        <v>87</v>
      </c>
      <c r="C51" s="134" t="s">
        <v>82</v>
      </c>
      <c r="D51" s="135"/>
      <c r="E51" s="118" t="s">
        <v>75</v>
      </c>
      <c r="F51" s="136" t="s">
        <v>83</v>
      </c>
      <c r="G51" s="137"/>
      <c r="H51" s="139">
        <v>-61074</v>
      </c>
      <c r="I51" s="140"/>
      <c r="J51" s="158">
        <v>-61074</v>
      </c>
      <c r="K51" s="158"/>
      <c r="L51" s="158">
        <v>0</v>
      </c>
      <c r="M51" s="158"/>
    </row>
    <row r="52" spans="1:16" ht="33.75" customHeight="1">
      <c r="A52" s="71"/>
      <c r="B52" s="106" t="s">
        <v>87</v>
      </c>
      <c r="C52" s="143" t="s">
        <v>84</v>
      </c>
      <c r="D52" s="144"/>
      <c r="E52" s="118"/>
      <c r="F52" s="136"/>
      <c r="G52" s="137"/>
      <c r="H52" s="214"/>
      <c r="I52" s="215"/>
      <c r="J52" s="148"/>
      <c r="K52" s="148"/>
      <c r="L52" s="141"/>
      <c r="M52" s="141"/>
    </row>
    <row r="53" spans="1:16" ht="32.25" customHeight="1">
      <c r="A53" s="71"/>
      <c r="B53" s="117" t="s">
        <v>87</v>
      </c>
      <c r="C53" s="134" t="s">
        <v>90</v>
      </c>
      <c r="D53" s="135"/>
      <c r="E53" s="118" t="s">
        <v>75</v>
      </c>
      <c r="F53" s="136" t="s">
        <v>83</v>
      </c>
      <c r="G53" s="137"/>
      <c r="H53" s="139">
        <v>14.5</v>
      </c>
      <c r="I53" s="140"/>
      <c r="J53" s="158">
        <v>14.5</v>
      </c>
      <c r="K53" s="158"/>
      <c r="L53" s="158">
        <v>0</v>
      </c>
      <c r="M53" s="158"/>
    </row>
    <row r="54" spans="1:16" ht="49.5" customHeight="1">
      <c r="A54" s="71"/>
      <c r="B54" s="116" t="s">
        <v>87</v>
      </c>
      <c r="C54" s="134" t="s">
        <v>82</v>
      </c>
      <c r="D54" s="135"/>
      <c r="E54" s="118" t="s">
        <v>75</v>
      </c>
      <c r="F54" s="136" t="s">
        <v>83</v>
      </c>
      <c r="G54" s="137"/>
      <c r="H54" s="139">
        <v>83732</v>
      </c>
      <c r="I54" s="140"/>
      <c r="J54" s="158">
        <v>83732</v>
      </c>
      <c r="K54" s="158"/>
      <c r="L54" s="158">
        <v>0</v>
      </c>
      <c r="M54" s="158"/>
    </row>
    <row r="55" spans="1:16">
      <c r="A55" s="71">
        <v>3</v>
      </c>
      <c r="B55" s="70"/>
      <c r="C55" s="142" t="s">
        <v>62</v>
      </c>
      <c r="D55" s="142"/>
      <c r="E55" s="69"/>
      <c r="F55" s="145"/>
      <c r="G55" s="145"/>
      <c r="H55" s="138"/>
      <c r="I55" s="138"/>
      <c r="J55" s="123"/>
      <c r="K55" s="123"/>
      <c r="L55" s="123"/>
      <c r="M55" s="123"/>
    </row>
    <row r="56" spans="1:16" ht="61.5" customHeight="1">
      <c r="A56" s="71"/>
      <c r="B56" s="106" t="s">
        <v>87</v>
      </c>
      <c r="C56" s="143" t="s">
        <v>85</v>
      </c>
      <c r="D56" s="144"/>
      <c r="E56" s="110"/>
      <c r="F56" s="146"/>
      <c r="G56" s="147"/>
      <c r="H56" s="138"/>
      <c r="I56" s="138"/>
      <c r="J56" s="141"/>
      <c r="K56" s="141"/>
      <c r="L56" s="141"/>
      <c r="M56" s="141"/>
    </row>
    <row r="57" spans="1:16" ht="31.5" customHeight="1">
      <c r="A57" s="71"/>
      <c r="B57" s="106" t="s">
        <v>87</v>
      </c>
      <c r="C57" s="134" t="s">
        <v>90</v>
      </c>
      <c r="D57" s="135"/>
      <c r="E57" s="118" t="s">
        <v>76</v>
      </c>
      <c r="F57" s="136" t="s">
        <v>78</v>
      </c>
      <c r="G57" s="137"/>
      <c r="H57" s="138">
        <v>3.6</v>
      </c>
      <c r="I57" s="138"/>
      <c r="J57" s="139">
        <v>3.6</v>
      </c>
      <c r="K57" s="140"/>
      <c r="L57" s="139">
        <v>0</v>
      </c>
      <c r="M57" s="140"/>
    </row>
    <row r="58" spans="1:16" ht="52.5" customHeight="1">
      <c r="A58" s="71"/>
      <c r="B58" s="106" t="s">
        <v>87</v>
      </c>
      <c r="C58" s="124" t="s">
        <v>82</v>
      </c>
      <c r="D58" s="159"/>
      <c r="E58" s="118" t="s">
        <v>76</v>
      </c>
      <c r="F58" s="136" t="s">
        <v>78</v>
      </c>
      <c r="G58" s="137"/>
      <c r="H58" s="158">
        <v>73</v>
      </c>
      <c r="I58" s="158"/>
      <c r="J58" s="158">
        <v>72</v>
      </c>
      <c r="K58" s="158"/>
      <c r="L58" s="139">
        <f>J58-H58</f>
        <v>-1</v>
      </c>
      <c r="M58" s="140"/>
    </row>
    <row r="59" spans="1:16" ht="31.5" customHeight="1">
      <c r="A59" s="71"/>
      <c r="B59" s="106"/>
      <c r="C59" s="124" t="s">
        <v>99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1:16" ht="81.75" customHeight="1">
      <c r="A60" s="71"/>
      <c r="B60" s="106" t="s">
        <v>87</v>
      </c>
      <c r="C60" s="127" t="s">
        <v>93</v>
      </c>
      <c r="D60" s="128"/>
      <c r="E60" s="112"/>
      <c r="F60" s="146"/>
      <c r="G60" s="147"/>
      <c r="H60" s="138"/>
      <c r="I60" s="138"/>
      <c r="J60" s="138"/>
      <c r="K60" s="138"/>
      <c r="L60" s="141"/>
      <c r="M60" s="141"/>
    </row>
    <row r="61" spans="1:16" ht="37.5" customHeight="1">
      <c r="A61" s="21"/>
      <c r="B61" s="106" t="s">
        <v>87</v>
      </c>
      <c r="C61" s="134" t="s">
        <v>90</v>
      </c>
      <c r="D61" s="135"/>
      <c r="E61" s="118" t="s">
        <v>75</v>
      </c>
      <c r="F61" s="136" t="s">
        <v>83</v>
      </c>
      <c r="G61" s="137"/>
      <c r="H61" s="158" t="s">
        <v>92</v>
      </c>
      <c r="I61" s="158"/>
      <c r="J61" s="158">
        <v>-44.3</v>
      </c>
      <c r="K61" s="158"/>
      <c r="L61" s="158">
        <v>-44.3</v>
      </c>
      <c r="M61" s="158"/>
    </row>
    <row r="62" spans="1:16" ht="48" customHeight="1">
      <c r="A62" s="120"/>
      <c r="B62" s="106" t="s">
        <v>87</v>
      </c>
      <c r="C62" s="153" t="s">
        <v>82</v>
      </c>
      <c r="D62" s="154"/>
      <c r="E62" s="121" t="s">
        <v>75</v>
      </c>
      <c r="F62" s="155" t="s">
        <v>83</v>
      </c>
      <c r="G62" s="156"/>
      <c r="H62" s="157">
        <v>-65484</v>
      </c>
      <c r="I62" s="157"/>
      <c r="J62" s="157">
        <v>-102808</v>
      </c>
      <c r="K62" s="157"/>
      <c r="L62" s="157">
        <f>J62-H62</f>
        <v>-37324</v>
      </c>
      <c r="M62" s="157"/>
    </row>
    <row r="63" spans="1:16" ht="67.5" customHeight="1">
      <c r="A63" s="122"/>
      <c r="B63" s="117"/>
      <c r="C63" s="124" t="s">
        <v>100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6"/>
    </row>
    <row r="64" spans="1:16" s="22" customFormat="1" ht="12.75" customHeight="1">
      <c r="A64" s="219" t="s">
        <v>57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</row>
    <row r="65" spans="1:16" s="22" customFormat="1" ht="12.75" customHeight="1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</row>
    <row r="66" spans="1:16" s="22" customFormat="1" ht="12.75" customHeight="1">
      <c r="A66" s="3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 t="s">
        <v>17</v>
      </c>
      <c r="P66" s="33"/>
    </row>
    <row r="67" spans="1:16" s="22" customFormat="1" ht="48.2" customHeight="1">
      <c r="A67" s="218" t="s">
        <v>45</v>
      </c>
      <c r="B67" s="218" t="s">
        <v>46</v>
      </c>
      <c r="C67" s="218" t="s">
        <v>26</v>
      </c>
      <c r="D67" s="218" t="s">
        <v>47</v>
      </c>
      <c r="E67" s="218"/>
      <c r="F67" s="218"/>
      <c r="G67" s="218" t="s">
        <v>63</v>
      </c>
      <c r="H67" s="218"/>
      <c r="I67" s="218"/>
      <c r="J67" s="218" t="s">
        <v>64</v>
      </c>
      <c r="K67" s="218"/>
      <c r="L67" s="218"/>
      <c r="M67" s="218" t="s">
        <v>65</v>
      </c>
      <c r="N67" s="218"/>
      <c r="O67" s="218"/>
      <c r="P67" s="33"/>
    </row>
    <row r="68" spans="1:16" s="22" customFormat="1" ht="51.4" customHeight="1">
      <c r="A68" s="218"/>
      <c r="B68" s="218"/>
      <c r="C68" s="218"/>
      <c r="D68" s="48" t="s">
        <v>20</v>
      </c>
      <c r="E68" s="48" t="s">
        <v>21</v>
      </c>
      <c r="F68" s="48" t="s">
        <v>22</v>
      </c>
      <c r="G68" s="48" t="s">
        <v>20</v>
      </c>
      <c r="H68" s="48" t="s">
        <v>21</v>
      </c>
      <c r="I68" s="48" t="s">
        <v>22</v>
      </c>
      <c r="J68" s="48" t="s">
        <v>20</v>
      </c>
      <c r="K68" s="48" t="s">
        <v>21</v>
      </c>
      <c r="L68" s="48" t="s">
        <v>22</v>
      </c>
      <c r="M68" s="48" t="s">
        <v>20</v>
      </c>
      <c r="N68" s="48" t="s">
        <v>21</v>
      </c>
      <c r="O68" s="48" t="s">
        <v>22</v>
      </c>
      <c r="P68" s="33"/>
    </row>
    <row r="69" spans="1:16" s="22" customFormat="1" ht="16.7" customHeight="1">
      <c r="A69" s="81">
        <v>1</v>
      </c>
      <c r="B69" s="84">
        <v>2</v>
      </c>
      <c r="C69" s="84" t="s">
        <v>12</v>
      </c>
      <c r="D69" s="81">
        <v>4</v>
      </c>
      <c r="E69" s="81">
        <v>5</v>
      </c>
      <c r="F69" s="81">
        <v>6</v>
      </c>
      <c r="G69" s="81">
        <v>7</v>
      </c>
      <c r="H69" s="81">
        <v>8</v>
      </c>
      <c r="I69" s="81">
        <v>9</v>
      </c>
      <c r="J69" s="81">
        <v>10</v>
      </c>
      <c r="K69" s="81">
        <v>11</v>
      </c>
      <c r="L69" s="81">
        <v>12</v>
      </c>
      <c r="M69" s="81">
        <v>13</v>
      </c>
      <c r="N69" s="81">
        <v>14</v>
      </c>
      <c r="O69" s="81">
        <v>15</v>
      </c>
      <c r="P69" s="33"/>
    </row>
    <row r="70" spans="1:16" s="22" customFormat="1" ht="21" customHeight="1">
      <c r="A70" s="82"/>
      <c r="B70" s="87" t="s">
        <v>35</v>
      </c>
      <c r="C70" s="87"/>
      <c r="D70" s="83" t="s">
        <v>48</v>
      </c>
      <c r="E70" s="50" t="s">
        <v>48</v>
      </c>
      <c r="F70" s="50" t="s">
        <v>48</v>
      </c>
      <c r="G70" s="50" t="s">
        <v>48</v>
      </c>
      <c r="H70" s="50" t="s">
        <v>48</v>
      </c>
      <c r="I70" s="50" t="s">
        <v>48</v>
      </c>
      <c r="J70" s="50" t="s">
        <v>48</v>
      </c>
      <c r="K70" s="50" t="s">
        <v>48</v>
      </c>
      <c r="L70" s="50" t="s">
        <v>48</v>
      </c>
      <c r="M70" s="50" t="s">
        <v>48</v>
      </c>
      <c r="N70" s="50" t="s">
        <v>48</v>
      </c>
      <c r="O70" s="50" t="s">
        <v>48</v>
      </c>
      <c r="P70" s="33"/>
    </row>
    <row r="71" spans="1:16" s="22" customFormat="1" ht="33.75" customHeight="1">
      <c r="A71" s="50"/>
      <c r="B71" s="88" t="s">
        <v>49</v>
      </c>
      <c r="C71" s="86"/>
      <c r="D71" s="50" t="s">
        <v>48</v>
      </c>
      <c r="E71" s="50"/>
      <c r="F71" s="50" t="s">
        <v>48</v>
      </c>
      <c r="G71" s="50" t="s">
        <v>48</v>
      </c>
      <c r="H71" s="50"/>
      <c r="I71" s="50" t="s">
        <v>48</v>
      </c>
      <c r="J71" s="50" t="s">
        <v>48</v>
      </c>
      <c r="K71" s="50"/>
      <c r="L71" s="50" t="s">
        <v>48</v>
      </c>
      <c r="M71" s="50" t="s">
        <v>48</v>
      </c>
      <c r="N71" s="50" t="s">
        <v>48</v>
      </c>
      <c r="O71" s="50" t="s">
        <v>48</v>
      </c>
      <c r="P71" s="33"/>
    </row>
    <row r="72" spans="1:16" s="22" customFormat="1" ht="33.75" customHeight="1">
      <c r="A72" s="50"/>
      <c r="B72" s="102" t="s">
        <v>51</v>
      </c>
      <c r="C72" s="86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33"/>
    </row>
    <row r="73" spans="1:16" s="22" customFormat="1" ht="46.5" customHeight="1">
      <c r="A73" s="50"/>
      <c r="B73" s="103" t="s">
        <v>68</v>
      </c>
      <c r="C73" s="51"/>
      <c r="D73" s="50" t="s">
        <v>50</v>
      </c>
      <c r="E73" s="50" t="s">
        <v>48</v>
      </c>
      <c r="F73" s="50"/>
      <c r="G73" s="50" t="s">
        <v>50</v>
      </c>
      <c r="H73" s="50" t="s">
        <v>48</v>
      </c>
      <c r="I73" s="50" t="s">
        <v>48</v>
      </c>
      <c r="J73" s="50" t="s">
        <v>50</v>
      </c>
      <c r="K73" s="50" t="s">
        <v>48</v>
      </c>
      <c r="L73" s="50" t="s">
        <v>48</v>
      </c>
      <c r="M73" s="50" t="s">
        <v>50</v>
      </c>
      <c r="N73" s="50" t="s">
        <v>48</v>
      </c>
      <c r="O73" s="50" t="s">
        <v>48</v>
      </c>
      <c r="P73" s="33"/>
    </row>
    <row r="74" spans="1:16" s="22" customFormat="1" ht="19.5" customHeight="1">
      <c r="A74" s="82"/>
      <c r="B74" s="217" t="s">
        <v>69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33"/>
    </row>
    <row r="75" spans="1:16" s="22" customFormat="1" ht="32.25" customHeight="1">
      <c r="A75" s="50"/>
      <c r="B75" s="88" t="s">
        <v>70</v>
      </c>
      <c r="C75" s="90"/>
      <c r="D75" s="8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33"/>
    </row>
    <row r="76" spans="1:16" s="22" customFormat="1" ht="22.5" customHeight="1">
      <c r="A76" s="50"/>
      <c r="B76" s="82" t="s">
        <v>36</v>
      </c>
      <c r="C76" s="91"/>
      <c r="D76" s="8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 t="s">
        <v>48</v>
      </c>
      <c r="P76" s="33"/>
    </row>
    <row r="77" spans="1:16" s="22" customFormat="1" ht="12.75" customHeight="1">
      <c r="A77" s="52"/>
      <c r="B77" s="52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  <row r="78" spans="1:16" s="22" customFormat="1" ht="14.1" customHeight="1">
      <c r="A78" s="216" t="s">
        <v>58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16" s="22" customFormat="1" ht="14.1" customHeight="1">
      <c r="A79" s="216" t="s">
        <v>59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</row>
    <row r="80" spans="1:16" s="22" customFormat="1" ht="14.1" customHeight="1">
      <c r="A80" s="216" t="s">
        <v>60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</row>
    <row r="81" spans="1:16" s="22" customFormat="1" ht="14.1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s="22" customFormat="1" ht="14.1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s="22" customFormat="1" ht="14.85" customHeight="1">
      <c r="A83" s="211" t="s">
        <v>52</v>
      </c>
      <c r="B83" s="211"/>
      <c r="C83" s="211"/>
      <c r="D83" s="211"/>
      <c r="E83" s="211"/>
      <c r="F83" s="211"/>
      <c r="G83" s="211"/>
      <c r="H83" s="45"/>
      <c r="I83" s="45"/>
      <c r="J83" s="54"/>
      <c r="K83" s="54"/>
      <c r="L83" s="54"/>
      <c r="M83" s="54"/>
      <c r="N83" s="54"/>
      <c r="O83" s="54"/>
      <c r="P83" s="54"/>
    </row>
    <row r="84" spans="1:16" ht="17.45" customHeight="1">
      <c r="A84" s="211" t="s">
        <v>53</v>
      </c>
      <c r="B84" s="211"/>
      <c r="C84" s="211"/>
      <c r="D84" s="211"/>
      <c r="E84" s="211"/>
      <c r="F84" s="211"/>
      <c r="G84" s="211"/>
      <c r="H84" s="213"/>
      <c r="I84" s="213"/>
      <c r="J84" s="54"/>
      <c r="K84" s="213" t="s">
        <v>88</v>
      </c>
      <c r="L84" s="213"/>
      <c r="M84" s="213"/>
      <c r="N84" s="213"/>
      <c r="O84" s="54"/>
      <c r="P84" s="54"/>
    </row>
    <row r="85" spans="1:16">
      <c r="A85" s="45"/>
      <c r="B85" s="45"/>
      <c r="C85" s="45"/>
      <c r="D85" s="45"/>
      <c r="E85" s="45"/>
      <c r="F85" s="45"/>
      <c r="G85" s="45"/>
      <c r="H85" s="212" t="s">
        <v>54</v>
      </c>
      <c r="I85" s="212"/>
      <c r="J85" s="54"/>
      <c r="K85" s="212" t="s">
        <v>55</v>
      </c>
      <c r="L85" s="212"/>
      <c r="M85" s="212"/>
      <c r="N85" s="212"/>
      <c r="O85" s="54"/>
      <c r="P85" s="54"/>
    </row>
    <row r="86" spans="1:16">
      <c r="A86" s="45"/>
      <c r="B86" s="45"/>
      <c r="C86" s="45"/>
      <c r="D86" s="45"/>
      <c r="E86" s="45"/>
      <c r="F86" s="45"/>
      <c r="G86" s="45"/>
      <c r="H86" s="45"/>
      <c r="I86" s="45"/>
      <c r="J86" s="54"/>
      <c r="K86" s="45"/>
      <c r="L86" s="45"/>
      <c r="M86" s="45"/>
      <c r="N86" s="45"/>
      <c r="O86" s="54"/>
      <c r="P86" s="54"/>
    </row>
    <row r="87" spans="1:16" ht="18.600000000000001" customHeight="1">
      <c r="A87" s="211" t="s">
        <v>56</v>
      </c>
      <c r="B87" s="211"/>
      <c r="C87" s="211"/>
      <c r="D87" s="211"/>
      <c r="E87" s="211"/>
      <c r="F87" s="211"/>
      <c r="G87" s="211"/>
      <c r="H87" s="213"/>
      <c r="I87" s="213"/>
      <c r="J87" s="54"/>
      <c r="K87" s="213" t="s">
        <v>74</v>
      </c>
      <c r="L87" s="213"/>
      <c r="M87" s="213"/>
      <c r="N87" s="213"/>
      <c r="O87" s="54"/>
      <c r="P87" s="54"/>
    </row>
    <row r="88" spans="1:16">
      <c r="A88" s="211" t="s">
        <v>53</v>
      </c>
      <c r="B88" s="211"/>
      <c r="C88" s="211"/>
      <c r="D88" s="211"/>
      <c r="E88" s="211"/>
      <c r="F88" s="211"/>
      <c r="G88" s="211"/>
      <c r="H88" s="212" t="s">
        <v>54</v>
      </c>
      <c r="I88" s="212"/>
      <c r="J88" s="54"/>
      <c r="K88" s="212" t="s">
        <v>55</v>
      </c>
      <c r="L88" s="212"/>
      <c r="M88" s="212"/>
      <c r="N88" s="212"/>
      <c r="O88" s="54"/>
      <c r="P88" s="54"/>
    </row>
    <row r="89" spans="1:16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9" spans="2:2">
      <c r="B99" s="119" t="s">
        <v>96</v>
      </c>
    </row>
    <row r="100" spans="2:2">
      <c r="B100" s="119" t="s">
        <v>97</v>
      </c>
    </row>
    <row r="101" spans="2:2">
      <c r="B101" s="119" t="s">
        <v>98</v>
      </c>
    </row>
  </sheetData>
  <sheetProtection selectLockedCells="1" selectUnlockedCells="1"/>
  <mergeCells count="179">
    <mergeCell ref="A64:P65"/>
    <mergeCell ref="A79:P79"/>
    <mergeCell ref="A80:P80"/>
    <mergeCell ref="B74:O74"/>
    <mergeCell ref="G67:I67"/>
    <mergeCell ref="J67:L67"/>
    <mergeCell ref="M67:O67"/>
    <mergeCell ref="A83:G83"/>
    <mergeCell ref="A84:G84"/>
    <mergeCell ref="H84:I84"/>
    <mergeCell ref="K84:N84"/>
    <mergeCell ref="A78:P78"/>
    <mergeCell ref="A67:A68"/>
    <mergeCell ref="B67:B68"/>
    <mergeCell ref="C67:C68"/>
    <mergeCell ref="D67:F67"/>
    <mergeCell ref="A88:G88"/>
    <mergeCell ref="H88:I88"/>
    <mergeCell ref="K88:N88"/>
    <mergeCell ref="H85:I85"/>
    <mergeCell ref="K85:N85"/>
    <mergeCell ref="A87:G87"/>
    <mergeCell ref="H87:I87"/>
    <mergeCell ref="K87:N87"/>
    <mergeCell ref="C43:D43"/>
    <mergeCell ref="L49:M49"/>
    <mergeCell ref="C53:D53"/>
    <mergeCell ref="F53:G53"/>
    <mergeCell ref="H53:I53"/>
    <mergeCell ref="J53:K53"/>
    <mergeCell ref="L53:M53"/>
    <mergeCell ref="C51:D51"/>
    <mergeCell ref="F51:G51"/>
    <mergeCell ref="H51:I51"/>
    <mergeCell ref="J51:K51"/>
    <mergeCell ref="L51:M51"/>
    <mergeCell ref="J50:K50"/>
    <mergeCell ref="L50:M50"/>
    <mergeCell ref="F52:G52"/>
    <mergeCell ref="H52:I52"/>
    <mergeCell ref="J41:K41"/>
    <mergeCell ref="L41:M41"/>
    <mergeCell ref="J39:K40"/>
    <mergeCell ref="H39:I40"/>
    <mergeCell ref="H41:I41"/>
    <mergeCell ref="H43:I43"/>
    <mergeCell ref="J43:K43"/>
    <mergeCell ref="L43:M43"/>
    <mergeCell ref="F43:G43"/>
    <mergeCell ref="F41:G41"/>
    <mergeCell ref="L39:M40"/>
    <mergeCell ref="F42:G42"/>
    <mergeCell ref="H42:I42"/>
    <mergeCell ref="J42:K42"/>
    <mergeCell ref="L42:M42"/>
    <mergeCell ref="C42:D42"/>
    <mergeCell ref="C39:D40"/>
    <mergeCell ref="J47:K47"/>
    <mergeCell ref="L47:M47"/>
    <mergeCell ref="C44:D44"/>
    <mergeCell ref="F44:G44"/>
    <mergeCell ref="C47:D47"/>
    <mergeCell ref="F47:G47"/>
    <mergeCell ref="H47:I47"/>
    <mergeCell ref="C45:D45"/>
    <mergeCell ref="H45:I45"/>
    <mergeCell ref="J45:K45"/>
    <mergeCell ref="L45:M45"/>
    <mergeCell ref="C46:D46"/>
    <mergeCell ref="F46:G46"/>
    <mergeCell ref="H46:I46"/>
    <mergeCell ref="J46:K46"/>
    <mergeCell ref="L46:M46"/>
    <mergeCell ref="K1:M1"/>
    <mergeCell ref="K3:M3"/>
    <mergeCell ref="A7:J7"/>
    <mergeCell ref="A33:D33"/>
    <mergeCell ref="D11:N11"/>
    <mergeCell ref="D15:K15"/>
    <mergeCell ref="D8:N8"/>
    <mergeCell ref="D9:N9"/>
    <mergeCell ref="A29:D30"/>
    <mergeCell ref="A32:D32"/>
    <mergeCell ref="A31:D31"/>
    <mergeCell ref="C18:D18"/>
    <mergeCell ref="F18:G18"/>
    <mergeCell ref="K18:L18"/>
    <mergeCell ref="K22:M22"/>
    <mergeCell ref="A26:M26"/>
    <mergeCell ref="B20:J20"/>
    <mergeCell ref="F16:I16"/>
    <mergeCell ref="F17:G17"/>
    <mergeCell ref="F19:G19"/>
    <mergeCell ref="J16:M16"/>
    <mergeCell ref="K17:L17"/>
    <mergeCell ref="K19:L19"/>
    <mergeCell ref="A18:B18"/>
    <mergeCell ref="A16:E16"/>
    <mergeCell ref="A19:B19"/>
    <mergeCell ref="C19:D19"/>
    <mergeCell ref="H44:I44"/>
    <mergeCell ref="J44:K44"/>
    <mergeCell ref="L44:M44"/>
    <mergeCell ref="A34:D34"/>
    <mergeCell ref="A21:L21"/>
    <mergeCell ref="A22:A23"/>
    <mergeCell ref="B22:B23"/>
    <mergeCell ref="C22:C23"/>
    <mergeCell ref="D22:D23"/>
    <mergeCell ref="E22:G22"/>
    <mergeCell ref="H22:J22"/>
    <mergeCell ref="A28:L28"/>
    <mergeCell ref="E29:G29"/>
    <mergeCell ref="H29:J29"/>
    <mergeCell ref="K29:M29"/>
    <mergeCell ref="A38:D38"/>
    <mergeCell ref="A39:A40"/>
    <mergeCell ref="E39:E40"/>
    <mergeCell ref="B39:B40"/>
    <mergeCell ref="C41:D41"/>
    <mergeCell ref="F39:G40"/>
    <mergeCell ref="C48:M48"/>
    <mergeCell ref="D12:N12"/>
    <mergeCell ref="D13:N13"/>
    <mergeCell ref="C62:D62"/>
    <mergeCell ref="F62:G62"/>
    <mergeCell ref="H62:I62"/>
    <mergeCell ref="J62:K62"/>
    <mergeCell ref="L62:M62"/>
    <mergeCell ref="C61:D61"/>
    <mergeCell ref="F61:G61"/>
    <mergeCell ref="H61:I61"/>
    <mergeCell ref="J61:K61"/>
    <mergeCell ref="L61:M61"/>
    <mergeCell ref="J54:K54"/>
    <mergeCell ref="L54:M54"/>
    <mergeCell ref="C58:D58"/>
    <mergeCell ref="F58:G58"/>
    <mergeCell ref="H58:I58"/>
    <mergeCell ref="J58:K58"/>
    <mergeCell ref="L58:M58"/>
    <mergeCell ref="C49:D49"/>
    <mergeCell ref="B14:I14"/>
    <mergeCell ref="A17:B17"/>
    <mergeCell ref="C17:D17"/>
    <mergeCell ref="C63:M63"/>
    <mergeCell ref="J57:K57"/>
    <mergeCell ref="C50:D50"/>
    <mergeCell ref="F50:G50"/>
    <mergeCell ref="H50:I50"/>
    <mergeCell ref="C54:D54"/>
    <mergeCell ref="F54:G54"/>
    <mergeCell ref="H54:I54"/>
    <mergeCell ref="J56:K56"/>
    <mergeCell ref="L56:M56"/>
    <mergeCell ref="C55:D55"/>
    <mergeCell ref="C56:D56"/>
    <mergeCell ref="F55:G55"/>
    <mergeCell ref="H55:I55"/>
    <mergeCell ref="F56:G56"/>
    <mergeCell ref="H56:I56"/>
    <mergeCell ref="J55:K55"/>
    <mergeCell ref="J52:K52"/>
    <mergeCell ref="L52:M52"/>
    <mergeCell ref="C52:D52"/>
    <mergeCell ref="F60:G60"/>
    <mergeCell ref="H60:I60"/>
    <mergeCell ref="J60:K60"/>
    <mergeCell ref="L60:M60"/>
    <mergeCell ref="L55:M55"/>
    <mergeCell ref="C59:M59"/>
    <mergeCell ref="C60:D60"/>
    <mergeCell ref="F49:G49"/>
    <mergeCell ref="H49:I49"/>
    <mergeCell ref="J49:K49"/>
    <mergeCell ref="C57:D57"/>
    <mergeCell ref="F57:G57"/>
    <mergeCell ref="H57:I57"/>
    <mergeCell ref="L57:M57"/>
  </mergeCells>
  <phoneticPr fontId="0" type="noConversion"/>
  <pageMargins left="0.6692913385826772" right="0.39370078740157483" top="0.59055118110236227" bottom="0.39370078740157483" header="0.51181102362204722" footer="0.51181102362204722"/>
  <pageSetup paperSize="9" scale="65" firstPageNumber="0" orientation="landscape" horizontalDpi="300" verticalDpi="300" r:id="rId1"/>
  <headerFooter alignWithMargins="0"/>
  <rowBreaks count="2" manualBreakCount="2">
    <brk id="26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2017-01-26T09:34:20Z</cp:lastPrinted>
  <dcterms:created xsi:type="dcterms:W3CDTF">2015-01-21T15:14:42Z</dcterms:created>
  <dcterms:modified xsi:type="dcterms:W3CDTF">2017-01-27T13:35:14Z</dcterms:modified>
</cp:coreProperties>
</file>