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<sst xmlns="http://schemas.openxmlformats.org/spreadsheetml/2006/main" count="216" uniqueCount="107">
  <si>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</si>
  <si>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</si>
  <si>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</si>
  <si>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</si>
  <si>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</si>
  <si>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</si>
  <si>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</si>
  <si>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</si>
  <si>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</si>
  <si>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</si>
  <si>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</si>
  <si>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</si>
  <si>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</si>
  <si>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</si>
  <si>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</si>
  <si>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</si>
  <si>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</si>
  <si>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</si>
  <si>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</si>
  <si>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</si>
  <si>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</si>
  <si>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</si>
  <si>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</si>
  <si>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</si>
  <si>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</si>
  <si>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</si>
  <si>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</si>
  <si>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</si>
  <si>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</si>
  <si>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</si>
  <si>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</si>
  <si>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</si>
  <si>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</si>
  <si>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</si>
  <si>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</si>
  <si>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</si>
  <si>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</si>
  <si>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</si>
  <si>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</si>
  <si>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</si>
  <si>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</si>
  <si>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</si>
  <si>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</si>
  <si>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</si>
  <si>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</si>
  <si>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</si>
  <si>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</si>
  <si>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</si>
  <si>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</si>
  <si>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</si>
  <si>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</si>
  <si>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</si>
  <si>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</si>
  <si>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</si>
  <si>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</si>
  <si>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</si>
  <si>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</si>
  <si>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</si>
  <si>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</si>
  <si>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</si>
  <si>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</si>
  <si>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</si>
  <si>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</si>
  <si>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</si>
  <si>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</si>
  <si>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</si>
  <si>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</si>
  <si>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</si>
  <si>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</si>
  <si>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</si>
  <si>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</si>
  <si>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Виконавчий комітет Житомирської міської ради</t>
  </si>
  <si>
    <t>0300000</t>
  </si>
  <si>
    <t>0310000</t>
  </si>
  <si>
    <t>Борецька Н.В.</t>
  </si>
  <si>
    <t>тис.грн.</t>
  </si>
  <si>
    <t>%</t>
  </si>
  <si>
    <t xml:space="preserve">Підпрограма 1 </t>
  </si>
  <si>
    <t>Сухомлин С.І.</t>
  </si>
  <si>
    <t>2017 року</t>
  </si>
  <si>
    <t>продукту</t>
  </si>
  <si>
    <t>од.</t>
  </si>
  <si>
    <t>ефективності</t>
  </si>
  <si>
    <t>розрахункові показники</t>
  </si>
  <si>
    <t>грн.</t>
  </si>
  <si>
    <t>0317212</t>
  </si>
  <si>
    <t>0830</t>
  </si>
  <si>
    <t>Підтримка періодичних видань (газет та журналів)</t>
  </si>
  <si>
    <t xml:space="preserve"> Завдання 1: підтримка діяльності періодичних видань та виконання угод щодо висвітлення інформації про  діяльність місцевих органів влади засобами періодичних друкованих видань</t>
  </si>
  <si>
    <t>Обсяг підтримки</t>
  </si>
  <si>
    <t>рішення міської ради</t>
  </si>
  <si>
    <t>Кількість періодичних друкованих видань всього, в тому числі газет</t>
  </si>
  <si>
    <t>статут</t>
  </si>
  <si>
    <t>Кількість номерів всього, у тому числі газет</t>
  </si>
  <si>
    <t>графік виходу газет</t>
  </si>
  <si>
    <t>Тираж всього, у тому числі газет:</t>
  </si>
  <si>
    <t>річний</t>
  </si>
  <si>
    <t>разовий</t>
  </si>
  <si>
    <t>площа інформаційних висвітлень</t>
  </si>
  <si>
    <t>см.кв.</t>
  </si>
  <si>
    <t>фінансовий план</t>
  </si>
  <si>
    <t>Середні видатки на одиницю тиражу, всього, у тому числі газет</t>
  </si>
  <si>
    <t>Середні видатки на одиницю друкованої площі</t>
  </si>
  <si>
    <t>Темп зростання кількості тиражу порівняно з попереднім роком, всього, у тому числі газет</t>
  </si>
  <si>
    <t>Темп зростання реалізованих примірників порівняно з попереднім роком, всього, у тому числі газет</t>
  </si>
  <si>
    <t>розрахунково</t>
  </si>
  <si>
    <t xml:space="preserve">Пояснення щодо причин розбіжностей між затвердженими та досягнутими результативними показниками виникли: за рахунок збільшення тиражу та кількості сторінок ( збільшено на 28 сторінок ) № 22  газети у зв'язку із публікацією змінених тарифів.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</si>
</sst>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5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3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49" fontId="26" fillId="0" borderId="16" xfId="0" applyNumberFormat="1" applyFont="1" applyBorder="1" applyAlignment="1" applyProtection="1">
      <alignment horizontal="center" wrapText="1"/>
      <protection/>
    </xf>
    <xf numFmtId="49" fontId="24" fillId="0" borderId="16" xfId="0" applyNumberFormat="1" applyFont="1" applyBorder="1" applyAlignment="1" applyProtection="1">
      <alignment/>
      <protection/>
    </xf>
    <xf numFmtId="49" fontId="26" fillId="0" borderId="16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 vertical="center" wrapText="1"/>
      <protection locked="0"/>
    </xf>
    <xf numFmtId="173" fontId="2" fillId="0" borderId="12" xfId="0" applyNumberFormat="1" applyFont="1" applyBorder="1" applyAlignment="1" applyProtection="1">
      <alignment horizontal="center" vertical="center"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0" borderId="17" xfId="0" applyNumberFormat="1" applyFont="1" applyBorder="1" applyAlignment="1" applyProtection="1">
      <alignment horizontal="center" vertical="center" wrapText="1"/>
      <protection locked="0"/>
    </xf>
    <xf numFmtId="173" fontId="6" fillId="0" borderId="12" xfId="0" applyNumberFormat="1" applyFont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Alignment="1" applyProtection="1">
      <alignment/>
      <protection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2" fontId="6" fillId="0" borderId="15" xfId="0" applyNumberFormat="1" applyFont="1" applyBorder="1" applyAlignment="1" applyProtection="1">
      <alignment horizontal="center" vertical="center" wrapText="1"/>
      <protection/>
    </xf>
    <xf numFmtId="173" fontId="6" fillId="0" borderId="15" xfId="0" applyNumberFormat="1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Border="1" applyAlignment="1" applyProtection="1">
      <alignment horizontal="center"/>
      <protection locked="0"/>
    </xf>
    <xf numFmtId="173" fontId="6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4" fontId="8" fillId="0" borderId="15" xfId="0" applyNumberFormat="1" applyFont="1" applyBorder="1" applyAlignment="1" applyProtection="1">
      <alignment/>
      <protection locked="0"/>
    </xf>
    <xf numFmtId="4" fontId="8" fillId="0" borderId="15" xfId="0" applyNumberFormat="1" applyFont="1" applyBorder="1" applyAlignment="1" applyProtection="1">
      <alignment horizontal="center"/>
      <protection locked="0"/>
    </xf>
    <xf numFmtId="4" fontId="8" fillId="0" borderId="22" xfId="0" applyNumberFormat="1" applyFont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left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8" fillId="0" borderId="24" xfId="0" applyNumberFormat="1" applyFont="1" applyBorder="1" applyAlignment="1" applyProtection="1">
      <alignment horizontal="center"/>
      <protection locked="0"/>
    </xf>
    <xf numFmtId="2" fontId="8" fillId="0" borderId="2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>
      <alignment horizontal="left" vertical="top" wrapText="1"/>
    </xf>
    <xf numFmtId="173" fontId="8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4" xfId="0" applyNumberFormat="1" applyFont="1" applyBorder="1" applyAlignment="1" applyProtection="1">
      <alignment horizontal="center"/>
      <protection locked="0"/>
    </xf>
    <xf numFmtId="0" fontId="30" fillId="0" borderId="25" xfId="0" applyNumberFormat="1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8" fillId="0" borderId="15" xfId="0" applyFont="1" applyBorder="1" applyAlignment="1">
      <alignment horizontal="left" vertical="top" wrapText="1"/>
    </xf>
    <xf numFmtId="4" fontId="8" fillId="0" borderId="15" xfId="0" applyNumberFormat="1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173" fontId="8" fillId="0" borderId="24" xfId="0" applyNumberFormat="1" applyFont="1" applyBorder="1" applyAlignment="1" applyProtection="1">
      <alignment horizontal="center" vertical="center"/>
      <protection locked="0"/>
    </xf>
    <xf numFmtId="173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4" fontId="8" fillId="0" borderId="23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4" fontId="8" fillId="0" borderId="24" xfId="0" applyNumberFormat="1" applyFont="1" applyBorder="1" applyAlignment="1" applyProtection="1">
      <alignment horizontal="center" wrapText="1"/>
      <protection locked="0"/>
    </xf>
    <xf numFmtId="4" fontId="8" fillId="0" borderId="25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173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173" fontId="6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/>
    </xf>
    <xf numFmtId="1" fontId="8" fillId="0" borderId="2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173" fontId="2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center" wrapText="1"/>
    </xf>
    <xf numFmtId="1" fontId="8" fillId="0" borderId="25" xfId="0" applyNumberFormat="1" applyFont="1" applyBorder="1" applyAlignment="1" applyProtection="1">
      <alignment horizont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2" fontId="30" fillId="0" borderId="25" xfId="0" applyNumberFormat="1" applyFont="1" applyBorder="1" applyAlignment="1">
      <alignment horizontal="center"/>
    </xf>
    <xf numFmtId="173" fontId="8" fillId="0" borderId="24" xfId="0" applyNumberFormat="1" applyFont="1" applyBorder="1" applyAlignment="1" applyProtection="1">
      <alignment horizontal="center"/>
      <protection locked="0"/>
    </xf>
    <xf numFmtId="173" fontId="8" fillId="0" borderId="25" xfId="0" applyNumberFormat="1" applyFont="1" applyBorder="1" applyAlignment="1" applyProtection="1">
      <alignment horizontal="center"/>
      <protection locked="0"/>
    </xf>
    <xf numFmtId="4" fontId="8" fillId="0" borderId="28" xfId="0" applyNumberFormat="1" applyFont="1" applyBorder="1" applyAlignment="1" applyProtection="1">
      <alignment horizontal="center" wrapText="1"/>
      <protection locked="0"/>
    </xf>
    <xf numFmtId="0" fontId="30" fillId="0" borderId="29" xfId="0" applyFont="1" applyBorder="1" applyAlignment="1">
      <alignment horizontal="center" wrapText="1"/>
    </xf>
    <xf numFmtId="2" fontId="8" fillId="0" borderId="28" xfId="0" applyNumberFormat="1" applyFont="1" applyBorder="1" applyAlignment="1" applyProtection="1">
      <alignment horizontal="center"/>
      <protection locked="0"/>
    </xf>
    <xf numFmtId="2" fontId="8" fillId="0" borderId="29" xfId="0" applyNumberFormat="1" applyFont="1" applyBorder="1" applyAlignment="1" applyProtection="1">
      <alignment horizontal="center"/>
      <protection locked="0"/>
    </xf>
    <xf numFmtId="173" fontId="8" fillId="0" borderId="15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2" fontId="8" fillId="0" borderId="22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/>
      <protection locked="0"/>
    </xf>
    <xf numFmtId="0" fontId="30" fillId="0" borderId="26" xfId="0" applyFont="1" applyBorder="1" applyAlignment="1">
      <alignment horizontal="left" vertical="top" wrapText="1"/>
    </xf>
    <xf numFmtId="0" fontId="30" fillId="0" borderId="26" xfId="0" applyFont="1" applyBorder="1" applyAlignment="1">
      <alignment/>
    </xf>
    <xf numFmtId="0" fontId="30" fillId="0" borderId="25" xfId="0" applyFont="1" applyBorder="1" applyAlignment="1">
      <alignment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>
      <alignment horizontal="center"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left" vertical="top" wrapText="1"/>
    </xf>
    <xf numFmtId="2" fontId="8" fillId="0" borderId="2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70">
      <selection activeCell="J49" sqref="J49:K49"/>
    </sheetView>
  </sheetViews>
  <sheetFormatPr defaultColWidth="9.00390625" defaultRowHeight="12.75"/>
  <cols>
    <col min="1" max="1" width="7.25390625" style="1" customWidth="1"/>
    <col min="2" max="2" width="19.375" style="1" customWidth="1"/>
    <col min="3" max="3" width="11.75390625" style="1" customWidth="1"/>
    <col min="4" max="4" width="26.87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4.00390625" style="1" customWidth="1"/>
    <col min="11" max="11" width="9.875" style="1" customWidth="1"/>
    <col min="12" max="12" width="14.00390625" style="1" customWidth="1"/>
    <col min="13" max="13" width="9.25390625" style="1" customWidth="1"/>
    <col min="14" max="14" width="13.625" style="1" customWidth="1"/>
    <col min="15" max="16384" width="9.125" style="1" customWidth="1"/>
  </cols>
  <sheetData>
    <row r="1" spans="11:15" ht="16.5">
      <c r="K1" s="169" t="s">
        <v>0</v>
      </c>
      <c r="L1" s="169"/>
      <c r="M1" s="169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70" t="s">
        <v>2</v>
      </c>
      <c r="L3" s="170"/>
      <c r="M3" s="170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8"/>
      <c r="B6" s="68"/>
      <c r="C6" s="68"/>
      <c r="D6" s="69"/>
      <c r="E6" s="69"/>
      <c r="F6" s="69"/>
      <c r="G6" s="69"/>
      <c r="H6" s="70" t="s">
        <v>3</v>
      </c>
      <c r="I6" s="69"/>
      <c r="J6" s="69"/>
      <c r="K6" s="71"/>
      <c r="L6" s="70"/>
      <c r="M6" s="68"/>
    </row>
    <row r="7" spans="1:13" ht="32.25" customHeight="1">
      <c r="A7" s="171" t="s">
        <v>4</v>
      </c>
      <c r="B7" s="171"/>
      <c r="C7" s="171"/>
      <c r="D7" s="171"/>
      <c r="E7" s="171"/>
      <c r="F7" s="171"/>
      <c r="G7" s="171"/>
      <c r="H7" s="171"/>
      <c r="I7" s="171"/>
      <c r="J7" s="171"/>
      <c r="K7" s="72" t="s">
        <v>5</v>
      </c>
      <c r="L7" s="73" t="s">
        <v>6</v>
      </c>
      <c r="M7" s="74" t="s">
        <v>79</v>
      </c>
    </row>
    <row r="8" spans="1:14" ht="21.75" customHeight="1">
      <c r="A8" s="39" t="s">
        <v>7</v>
      </c>
      <c r="B8" s="87" t="s">
        <v>72</v>
      </c>
      <c r="C8" s="22"/>
      <c r="D8" s="175" t="s">
        <v>71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4" ht="15" customHeight="1">
      <c r="A9" s="23"/>
      <c r="B9" s="88" t="s">
        <v>8</v>
      </c>
      <c r="C9" s="89"/>
      <c r="D9" s="169" t="s">
        <v>9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4" ht="20.25" customHeight="1">
      <c r="A10" s="23" t="s">
        <v>10</v>
      </c>
      <c r="B10" s="87" t="s">
        <v>73</v>
      </c>
      <c r="C10" s="7"/>
      <c r="D10" s="36" t="s">
        <v>71</v>
      </c>
      <c r="E10" s="36"/>
      <c r="F10" s="36"/>
      <c r="G10" s="36"/>
      <c r="H10" s="36"/>
      <c r="I10" s="36"/>
      <c r="J10" s="36"/>
      <c r="K10" s="37"/>
      <c r="L10" s="37"/>
      <c r="M10" s="37"/>
      <c r="N10" s="38"/>
    </row>
    <row r="11" spans="1:14" ht="15" customHeight="1">
      <c r="A11" s="23"/>
      <c r="B11" s="90" t="s">
        <v>8</v>
      </c>
      <c r="C11" s="90"/>
      <c r="D11" s="169" t="s">
        <v>11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</row>
    <row r="12" spans="1:14" ht="17.25" customHeight="1">
      <c r="A12" s="23" t="s">
        <v>12</v>
      </c>
      <c r="B12" s="87" t="s">
        <v>85</v>
      </c>
      <c r="C12" s="105" t="s">
        <v>86</v>
      </c>
      <c r="D12" s="206" t="s">
        <v>87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  <row r="13" spans="1:14" ht="20.25" customHeight="1">
      <c r="A13" s="23"/>
      <c r="B13" s="90" t="s">
        <v>8</v>
      </c>
      <c r="C13" s="90" t="s">
        <v>13</v>
      </c>
      <c r="D13" s="169" t="s">
        <v>14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  <row r="14" spans="1:12" ht="27.75" customHeight="1">
      <c r="A14" s="40" t="s">
        <v>15</v>
      </c>
      <c r="B14" s="188" t="s">
        <v>16</v>
      </c>
      <c r="C14" s="188"/>
      <c r="D14" s="188"/>
      <c r="E14" s="188"/>
      <c r="F14" s="188"/>
      <c r="G14" s="188"/>
      <c r="H14" s="188"/>
      <c r="I14" s="188"/>
      <c r="J14" s="8"/>
      <c r="K14" s="8"/>
      <c r="L14" s="8"/>
    </row>
    <row r="15" spans="1:12" ht="16.5">
      <c r="A15" s="6"/>
      <c r="B15" s="6"/>
      <c r="C15" s="6"/>
      <c r="D15" s="173"/>
      <c r="E15" s="173"/>
      <c r="F15" s="174"/>
      <c r="G15" s="174"/>
      <c r="H15" s="174"/>
      <c r="I15" s="174"/>
      <c r="J15" s="173"/>
      <c r="K15" s="173"/>
      <c r="L15" s="9" t="s">
        <v>17</v>
      </c>
    </row>
    <row r="16" spans="1:13" ht="30.75" customHeight="1">
      <c r="A16" s="163" t="s">
        <v>18</v>
      </c>
      <c r="B16" s="163"/>
      <c r="C16" s="163"/>
      <c r="D16" s="163"/>
      <c r="E16" s="163"/>
      <c r="F16" s="158" t="s">
        <v>66</v>
      </c>
      <c r="G16" s="159"/>
      <c r="H16" s="159"/>
      <c r="I16" s="159"/>
      <c r="J16" s="163" t="s">
        <v>19</v>
      </c>
      <c r="K16" s="163"/>
      <c r="L16" s="163"/>
      <c r="M16" s="163"/>
    </row>
    <row r="17" spans="1:13" ht="45" customHeight="1">
      <c r="A17" s="164" t="s">
        <v>20</v>
      </c>
      <c r="B17" s="164"/>
      <c r="C17" s="164" t="s">
        <v>21</v>
      </c>
      <c r="D17" s="164"/>
      <c r="E17" s="24" t="s">
        <v>22</v>
      </c>
      <c r="F17" s="160" t="s">
        <v>20</v>
      </c>
      <c r="G17" s="161"/>
      <c r="H17" s="10" t="s">
        <v>21</v>
      </c>
      <c r="I17" s="10" t="s">
        <v>22</v>
      </c>
      <c r="J17" s="26" t="s">
        <v>20</v>
      </c>
      <c r="K17" s="164" t="s">
        <v>21</v>
      </c>
      <c r="L17" s="164"/>
      <c r="M17" s="27" t="s">
        <v>22</v>
      </c>
    </row>
    <row r="18" spans="1:13" ht="13.5" customHeight="1">
      <c r="A18" s="166">
        <v>1</v>
      </c>
      <c r="B18" s="167"/>
      <c r="C18" s="166">
        <v>2</v>
      </c>
      <c r="D18" s="167"/>
      <c r="E18" s="59">
        <v>3</v>
      </c>
      <c r="F18" s="154">
        <v>4</v>
      </c>
      <c r="G18" s="154"/>
      <c r="H18" s="60">
        <v>5</v>
      </c>
      <c r="I18" s="61">
        <v>6</v>
      </c>
      <c r="J18" s="62">
        <v>7</v>
      </c>
      <c r="K18" s="166">
        <v>8</v>
      </c>
      <c r="L18" s="167"/>
      <c r="M18" s="63">
        <v>9</v>
      </c>
    </row>
    <row r="19" spans="1:14" ht="23.25" customHeight="1">
      <c r="A19" s="189">
        <v>1050</v>
      </c>
      <c r="B19" s="189"/>
      <c r="C19" s="189">
        <v>0</v>
      </c>
      <c r="D19" s="189"/>
      <c r="E19" s="91">
        <f>SUM(A19:D19)</f>
        <v>1050</v>
      </c>
      <c r="F19" s="162">
        <v>1050</v>
      </c>
      <c r="G19" s="162"/>
      <c r="H19" s="92">
        <v>0</v>
      </c>
      <c r="I19" s="93">
        <f>SUM(F19:H19)</f>
        <v>1050</v>
      </c>
      <c r="J19" s="94">
        <f>A19-F19</f>
        <v>0</v>
      </c>
      <c r="K19" s="165">
        <f>C19-H19</f>
        <v>0</v>
      </c>
      <c r="L19" s="165"/>
      <c r="M19" s="95">
        <f>J19+K19</f>
        <v>0</v>
      </c>
      <c r="N19" s="96"/>
    </row>
    <row r="20" spans="1:13" ht="35.25" customHeight="1">
      <c r="A20" s="40" t="s">
        <v>23</v>
      </c>
      <c r="B20" s="157" t="s">
        <v>24</v>
      </c>
      <c r="C20" s="157"/>
      <c r="D20" s="157"/>
      <c r="E20" s="157"/>
      <c r="F20" s="157"/>
      <c r="G20" s="157"/>
      <c r="H20" s="157"/>
      <c r="I20" s="157"/>
      <c r="J20" s="157"/>
      <c r="K20" s="8"/>
      <c r="L20" s="8"/>
      <c r="M20" s="8"/>
    </row>
    <row r="21" spans="1:13" ht="21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9" t="s">
        <v>17</v>
      </c>
    </row>
    <row r="22" spans="1:13" ht="55.5" customHeight="1">
      <c r="A22" s="168" t="s">
        <v>25</v>
      </c>
      <c r="B22" s="168" t="s">
        <v>26</v>
      </c>
      <c r="C22" s="168" t="s">
        <v>27</v>
      </c>
      <c r="D22" s="168" t="s">
        <v>67</v>
      </c>
      <c r="E22" s="168" t="s">
        <v>28</v>
      </c>
      <c r="F22" s="168"/>
      <c r="G22" s="168"/>
      <c r="H22" s="168" t="s">
        <v>29</v>
      </c>
      <c r="I22" s="168"/>
      <c r="J22" s="168"/>
      <c r="K22" s="168" t="s">
        <v>19</v>
      </c>
      <c r="L22" s="168"/>
      <c r="M22" s="168"/>
    </row>
    <row r="23" spans="1:13" ht="62.25" customHeight="1">
      <c r="A23" s="168"/>
      <c r="B23" s="168"/>
      <c r="C23" s="168"/>
      <c r="D23" s="168"/>
      <c r="E23" s="10" t="s">
        <v>20</v>
      </c>
      <c r="F23" s="10" t="s">
        <v>21</v>
      </c>
      <c r="G23" s="10" t="s">
        <v>22</v>
      </c>
      <c r="H23" s="10" t="s">
        <v>20</v>
      </c>
      <c r="I23" s="10" t="s">
        <v>21</v>
      </c>
      <c r="J23" s="10" t="s">
        <v>22</v>
      </c>
      <c r="K23" s="10" t="s">
        <v>20</v>
      </c>
      <c r="L23" s="10" t="s">
        <v>21</v>
      </c>
      <c r="M23" s="10" t="s">
        <v>22</v>
      </c>
    </row>
    <row r="24" spans="1:13" ht="130.5" customHeight="1">
      <c r="A24" s="75">
        <v>1</v>
      </c>
      <c r="B24" s="100" t="s">
        <v>85</v>
      </c>
      <c r="C24" s="100" t="s">
        <v>86</v>
      </c>
      <c r="D24" s="101" t="s">
        <v>88</v>
      </c>
      <c r="E24" s="106">
        <v>1050</v>
      </c>
      <c r="F24" s="106">
        <v>0</v>
      </c>
      <c r="G24" s="106">
        <f>SUM(E24:F24)</f>
        <v>1050</v>
      </c>
      <c r="H24" s="106">
        <v>1050</v>
      </c>
      <c r="I24" s="106">
        <v>0</v>
      </c>
      <c r="J24" s="106">
        <f>SUM(H24:I24)</f>
        <v>1050</v>
      </c>
      <c r="K24" s="106">
        <f>E24-H24</f>
        <v>0</v>
      </c>
      <c r="L24" s="106">
        <f>F24-I24</f>
        <v>0</v>
      </c>
      <c r="M24" s="106">
        <f>K24+L24</f>
        <v>0</v>
      </c>
    </row>
    <row r="25" spans="1:13" ht="33.75" customHeight="1">
      <c r="A25" s="28"/>
      <c r="B25" s="28"/>
      <c r="C25" s="28"/>
      <c r="D25" s="29" t="s">
        <v>36</v>
      </c>
      <c r="E25" s="104">
        <f>E24</f>
        <v>1050</v>
      </c>
      <c r="F25" s="104">
        <f aca="true" t="shared" si="0" ref="F25:M25">SUM(F24:F24)</f>
        <v>0</v>
      </c>
      <c r="G25" s="104">
        <f t="shared" si="0"/>
        <v>1050</v>
      </c>
      <c r="H25" s="104">
        <f t="shared" si="0"/>
        <v>1050</v>
      </c>
      <c r="I25" s="104">
        <f t="shared" si="0"/>
        <v>0</v>
      </c>
      <c r="J25" s="104">
        <f t="shared" si="0"/>
        <v>1050</v>
      </c>
      <c r="K25" s="104">
        <f t="shared" si="0"/>
        <v>0</v>
      </c>
      <c r="L25" s="104">
        <f t="shared" si="0"/>
        <v>0</v>
      </c>
      <c r="M25" s="104">
        <f t="shared" si="0"/>
        <v>0</v>
      </c>
    </row>
    <row r="26" spans="1:13" ht="18.7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33" customHeight="1">
      <c r="A27" s="34" t="s">
        <v>30</v>
      </c>
      <c r="B27" s="30" t="s">
        <v>31</v>
      </c>
      <c r="C27" s="31"/>
      <c r="D27" s="32"/>
      <c r="E27" s="33"/>
      <c r="F27" s="33"/>
      <c r="G27" s="33"/>
      <c r="H27" s="33"/>
      <c r="I27" s="8"/>
      <c r="J27" s="8"/>
      <c r="K27" s="8"/>
      <c r="L27" s="8"/>
      <c r="M27" s="8"/>
    </row>
    <row r="28" spans="1:13" ht="14.2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2" t="s">
        <v>17</v>
      </c>
    </row>
    <row r="29" spans="1:13" ht="48.75" customHeight="1">
      <c r="A29" s="176" t="s">
        <v>32</v>
      </c>
      <c r="B29" s="176"/>
      <c r="C29" s="176"/>
      <c r="D29" s="176"/>
      <c r="E29" s="190" t="s">
        <v>28</v>
      </c>
      <c r="F29" s="177"/>
      <c r="G29" s="177"/>
      <c r="H29" s="177" t="s">
        <v>33</v>
      </c>
      <c r="I29" s="177"/>
      <c r="J29" s="177"/>
      <c r="K29" s="177" t="s">
        <v>19</v>
      </c>
      <c r="L29" s="177"/>
      <c r="M29" s="177"/>
    </row>
    <row r="30" spans="1:13" ht="51" customHeight="1">
      <c r="A30" s="176"/>
      <c r="B30" s="176"/>
      <c r="C30" s="176"/>
      <c r="D30" s="176"/>
      <c r="E30" s="35" t="s">
        <v>20</v>
      </c>
      <c r="F30" s="13" t="s">
        <v>21</v>
      </c>
      <c r="G30" s="13" t="s">
        <v>22</v>
      </c>
      <c r="H30" s="13" t="s">
        <v>20</v>
      </c>
      <c r="I30" s="13" t="s">
        <v>21</v>
      </c>
      <c r="J30" s="13" t="s">
        <v>22</v>
      </c>
      <c r="K30" s="13" t="s">
        <v>20</v>
      </c>
      <c r="L30" s="13" t="s">
        <v>21</v>
      </c>
      <c r="M30" s="13" t="s">
        <v>22</v>
      </c>
    </row>
    <row r="31" spans="1:13" ht="13.5" customHeight="1">
      <c r="A31" s="180">
        <v>1</v>
      </c>
      <c r="B31" s="181"/>
      <c r="C31" s="181"/>
      <c r="D31" s="182"/>
      <c r="E31" s="57">
        <v>2</v>
      </c>
      <c r="F31" s="58">
        <v>3</v>
      </c>
      <c r="G31" s="58">
        <v>4</v>
      </c>
      <c r="H31" s="58">
        <v>5</v>
      </c>
      <c r="I31" s="58">
        <v>6</v>
      </c>
      <c r="J31" s="58">
        <v>7</v>
      </c>
      <c r="K31" s="58">
        <v>8</v>
      </c>
      <c r="L31" s="58">
        <v>9</v>
      </c>
      <c r="M31" s="58">
        <v>10</v>
      </c>
    </row>
    <row r="32" spans="1:13" ht="26.25" customHeight="1">
      <c r="A32" s="172" t="s">
        <v>34</v>
      </c>
      <c r="B32" s="172"/>
      <c r="C32" s="172"/>
      <c r="D32" s="172"/>
      <c r="E32" s="25"/>
      <c r="F32" s="11"/>
      <c r="G32" s="14"/>
      <c r="H32" s="15"/>
      <c r="I32" s="15"/>
      <c r="J32" s="14"/>
      <c r="K32" s="14"/>
      <c r="L32" s="14"/>
      <c r="M32" s="16"/>
    </row>
    <row r="33" spans="1:13" ht="36.75" customHeight="1">
      <c r="A33" s="172" t="s">
        <v>77</v>
      </c>
      <c r="B33" s="172"/>
      <c r="C33" s="172"/>
      <c r="D33" s="172"/>
      <c r="E33" s="99"/>
      <c r="F33" s="103"/>
      <c r="G33" s="104"/>
      <c r="H33" s="104"/>
      <c r="I33" s="104"/>
      <c r="J33" s="104"/>
      <c r="K33" s="102"/>
      <c r="L33" s="102"/>
      <c r="M33" s="102"/>
    </row>
    <row r="34" spans="1:14" ht="16.5">
      <c r="A34" s="185" t="s">
        <v>36</v>
      </c>
      <c r="B34" s="185"/>
      <c r="C34" s="185"/>
      <c r="D34" s="185"/>
      <c r="E34" s="99"/>
      <c r="F34" s="103"/>
      <c r="G34" s="104"/>
      <c r="H34" s="104"/>
      <c r="I34" s="104"/>
      <c r="J34" s="104"/>
      <c r="K34" s="103"/>
      <c r="L34" s="103"/>
      <c r="M34" s="103"/>
      <c r="N34" s="17"/>
    </row>
    <row r="36" spans="1:12" ht="16.5">
      <c r="A36" s="41" t="s">
        <v>37</v>
      </c>
      <c r="B36" s="42"/>
      <c r="C36" s="42"/>
      <c r="D36" s="42"/>
      <c r="E36" s="43"/>
      <c r="F36" s="43"/>
      <c r="G36" s="43"/>
      <c r="H36" s="19"/>
      <c r="I36" s="19"/>
      <c r="J36" s="19"/>
      <c r="K36" s="19"/>
      <c r="L36" s="19"/>
    </row>
    <row r="37" spans="1:12" ht="16.5">
      <c r="A37" s="18"/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</row>
    <row r="38" spans="1:12" ht="16.5">
      <c r="A38" s="178"/>
      <c r="B38" s="178"/>
      <c r="C38" s="178"/>
      <c r="D38" s="178"/>
      <c r="E38" s="20"/>
      <c r="F38" s="20"/>
      <c r="G38" s="20"/>
      <c r="H38" s="20"/>
      <c r="I38" s="20"/>
      <c r="J38" s="20"/>
      <c r="K38" s="20"/>
      <c r="L38" s="20"/>
    </row>
    <row r="39" spans="1:13" ht="12.75" customHeight="1">
      <c r="A39" s="179" t="s">
        <v>38</v>
      </c>
      <c r="B39" s="183" t="s">
        <v>26</v>
      </c>
      <c r="C39" s="145" t="s">
        <v>39</v>
      </c>
      <c r="D39" s="145"/>
      <c r="E39" s="145" t="s">
        <v>40</v>
      </c>
      <c r="F39" s="145" t="s">
        <v>41</v>
      </c>
      <c r="G39" s="145"/>
      <c r="H39" s="149" t="s">
        <v>42</v>
      </c>
      <c r="I39" s="150"/>
      <c r="J39" s="148" t="s">
        <v>43</v>
      </c>
      <c r="K39" s="148"/>
      <c r="L39" s="155" t="s">
        <v>44</v>
      </c>
      <c r="M39" s="155"/>
    </row>
    <row r="40" spans="1:13" ht="54" customHeight="1">
      <c r="A40" s="179"/>
      <c r="B40" s="184"/>
      <c r="C40" s="145"/>
      <c r="D40" s="145"/>
      <c r="E40" s="145"/>
      <c r="F40" s="145"/>
      <c r="G40" s="145"/>
      <c r="H40" s="151"/>
      <c r="I40" s="152"/>
      <c r="J40" s="148"/>
      <c r="K40" s="148"/>
      <c r="L40" s="155"/>
      <c r="M40" s="155"/>
    </row>
    <row r="41" spans="1:13" ht="13.5" customHeight="1">
      <c r="A41" s="56">
        <v>1</v>
      </c>
      <c r="B41" s="48">
        <v>2</v>
      </c>
      <c r="C41" s="154">
        <v>3</v>
      </c>
      <c r="D41" s="154"/>
      <c r="E41" s="48">
        <v>4</v>
      </c>
      <c r="F41" s="154">
        <v>5</v>
      </c>
      <c r="G41" s="154"/>
      <c r="H41" s="153">
        <v>6</v>
      </c>
      <c r="I41" s="153"/>
      <c r="J41" s="146">
        <v>7</v>
      </c>
      <c r="K41" s="146"/>
      <c r="L41" s="147">
        <v>8</v>
      </c>
      <c r="M41" s="147"/>
    </row>
    <row r="42" spans="1:13" ht="16.5">
      <c r="A42" s="55"/>
      <c r="B42" s="64"/>
      <c r="C42" s="138" t="s">
        <v>35</v>
      </c>
      <c r="D42" s="138"/>
      <c r="E42" s="65"/>
      <c r="F42" s="128"/>
      <c r="G42" s="128"/>
      <c r="H42" s="128"/>
      <c r="I42" s="128"/>
      <c r="J42" s="128"/>
      <c r="K42" s="128"/>
      <c r="L42" s="128"/>
      <c r="M42" s="128"/>
    </row>
    <row r="43" spans="1:13" ht="93.75" customHeight="1">
      <c r="A43" s="55"/>
      <c r="B43" s="208" t="s">
        <v>85</v>
      </c>
      <c r="C43" s="138" t="s">
        <v>88</v>
      </c>
      <c r="D43" s="138"/>
      <c r="E43" s="65"/>
      <c r="F43" s="128"/>
      <c r="G43" s="128"/>
      <c r="H43" s="128"/>
      <c r="I43" s="128"/>
      <c r="J43" s="128"/>
      <c r="K43" s="128"/>
      <c r="L43" s="128"/>
      <c r="M43" s="128"/>
    </row>
    <row r="44" spans="1:13" ht="16.5">
      <c r="A44" s="66">
        <v>1</v>
      </c>
      <c r="B44" s="114"/>
      <c r="C44" s="132" t="s">
        <v>61</v>
      </c>
      <c r="D44" s="132"/>
      <c r="E44" s="110"/>
      <c r="F44" s="133"/>
      <c r="G44" s="133"/>
      <c r="H44" s="128"/>
      <c r="I44" s="128"/>
      <c r="J44" s="209"/>
      <c r="K44" s="209"/>
      <c r="L44" s="209"/>
      <c r="M44" s="209"/>
    </row>
    <row r="45" spans="1:13" ht="29.25" customHeight="1">
      <c r="A45" s="67"/>
      <c r="B45" s="208" t="s">
        <v>85</v>
      </c>
      <c r="C45" s="134" t="s">
        <v>89</v>
      </c>
      <c r="D45" s="135"/>
      <c r="E45" s="111" t="s">
        <v>75</v>
      </c>
      <c r="F45" s="124" t="s">
        <v>90</v>
      </c>
      <c r="G45" s="125"/>
      <c r="H45" s="136">
        <v>1050</v>
      </c>
      <c r="I45" s="137"/>
      <c r="J45" s="121">
        <v>1050</v>
      </c>
      <c r="K45" s="121"/>
      <c r="L45" s="121">
        <v>0</v>
      </c>
      <c r="M45" s="121"/>
    </row>
    <row r="46" spans="1:13" ht="36" customHeight="1">
      <c r="A46" s="67"/>
      <c r="B46" s="208" t="s">
        <v>85</v>
      </c>
      <c r="C46" s="122" t="s">
        <v>91</v>
      </c>
      <c r="D46" s="123"/>
      <c r="E46" s="111" t="s">
        <v>81</v>
      </c>
      <c r="F46" s="124" t="s">
        <v>92</v>
      </c>
      <c r="G46" s="125"/>
      <c r="H46" s="126">
        <v>1</v>
      </c>
      <c r="I46" s="127"/>
      <c r="J46" s="126">
        <v>1</v>
      </c>
      <c r="K46" s="210"/>
      <c r="L46" s="126">
        <v>0</v>
      </c>
      <c r="M46" s="210"/>
    </row>
    <row r="47" spans="1:13" ht="21" customHeight="1">
      <c r="A47" s="67"/>
      <c r="B47" s="208"/>
      <c r="C47" s="203" t="s">
        <v>80</v>
      </c>
      <c r="D47" s="135"/>
      <c r="E47" s="111"/>
      <c r="F47" s="142"/>
      <c r="G47" s="143"/>
      <c r="H47" s="214"/>
      <c r="I47" s="215"/>
      <c r="J47" s="121"/>
      <c r="K47" s="121"/>
      <c r="L47" s="121"/>
      <c r="M47" s="121"/>
    </row>
    <row r="48" spans="1:13" ht="39" customHeight="1">
      <c r="A48" s="67"/>
      <c r="B48" s="208" t="s">
        <v>85</v>
      </c>
      <c r="C48" s="134" t="s">
        <v>93</v>
      </c>
      <c r="D48" s="135"/>
      <c r="E48" s="111" t="s">
        <v>81</v>
      </c>
      <c r="F48" s="142" t="s">
        <v>94</v>
      </c>
      <c r="G48" s="143"/>
      <c r="H48" s="187">
        <v>52</v>
      </c>
      <c r="I48" s="193"/>
      <c r="J48" s="194">
        <v>52</v>
      </c>
      <c r="K48" s="194"/>
      <c r="L48" s="194">
        <f>H48-J48</f>
        <v>0</v>
      </c>
      <c r="M48" s="194"/>
    </row>
    <row r="49" spans="1:13" ht="21.75" customHeight="1">
      <c r="A49" s="67"/>
      <c r="B49" s="208" t="s">
        <v>85</v>
      </c>
      <c r="C49" s="122" t="s">
        <v>95</v>
      </c>
      <c r="D49" s="191"/>
      <c r="E49" s="111"/>
      <c r="F49" s="142"/>
      <c r="G49" s="192"/>
      <c r="H49" s="187"/>
      <c r="I49" s="216"/>
      <c r="J49" s="187"/>
      <c r="K49" s="193"/>
      <c r="L49" s="187"/>
      <c r="M49" s="193"/>
    </row>
    <row r="50" spans="1:13" ht="21" customHeight="1">
      <c r="A50" s="67"/>
      <c r="B50" s="208" t="s">
        <v>85</v>
      </c>
      <c r="C50" s="122" t="s">
        <v>96</v>
      </c>
      <c r="D50" s="191"/>
      <c r="E50" s="111" t="s">
        <v>81</v>
      </c>
      <c r="F50" s="142" t="s">
        <v>100</v>
      </c>
      <c r="G50" s="192"/>
      <c r="H50" s="187">
        <v>371020</v>
      </c>
      <c r="I50" s="216"/>
      <c r="J50" s="187">
        <v>373400</v>
      </c>
      <c r="K50" s="193"/>
      <c r="L50" s="194">
        <f>J50-H50</f>
        <v>2380</v>
      </c>
      <c r="M50" s="194"/>
    </row>
    <row r="51" spans="1:13" ht="21.75" customHeight="1">
      <c r="A51" s="67"/>
      <c r="B51" s="208" t="s">
        <v>85</v>
      </c>
      <c r="C51" s="122" t="s">
        <v>97</v>
      </c>
      <c r="D51" s="191"/>
      <c r="E51" s="111" t="s">
        <v>81</v>
      </c>
      <c r="F51" s="142" t="s">
        <v>100</v>
      </c>
      <c r="G51" s="192"/>
      <c r="H51" s="187">
        <v>7135</v>
      </c>
      <c r="I51" s="216"/>
      <c r="J51" s="187">
        <f>J50/52</f>
        <v>7180.7692307692305</v>
      </c>
      <c r="K51" s="193"/>
      <c r="L51" s="194">
        <f>J51-H51</f>
        <v>45.76923076923049</v>
      </c>
      <c r="M51" s="194"/>
    </row>
    <row r="52" spans="1:13" ht="19.5" customHeight="1">
      <c r="A52" s="67"/>
      <c r="B52" s="208" t="s">
        <v>85</v>
      </c>
      <c r="C52" s="122" t="s">
        <v>98</v>
      </c>
      <c r="D52" s="123"/>
      <c r="E52" s="111" t="s">
        <v>99</v>
      </c>
      <c r="F52" s="142" t="s">
        <v>100</v>
      </c>
      <c r="G52" s="192"/>
      <c r="H52" s="187">
        <v>306500</v>
      </c>
      <c r="I52" s="193"/>
      <c r="J52" s="194">
        <v>361931</v>
      </c>
      <c r="K52" s="194"/>
      <c r="L52" s="194">
        <f>J52-H52</f>
        <v>55431</v>
      </c>
      <c r="M52" s="194"/>
    </row>
    <row r="53" spans="1:13" ht="21" customHeight="1">
      <c r="A53" s="66"/>
      <c r="B53" s="217"/>
      <c r="C53" s="203" t="s">
        <v>82</v>
      </c>
      <c r="D53" s="204"/>
      <c r="E53" s="111"/>
      <c r="F53" s="142"/>
      <c r="G53" s="143"/>
      <c r="H53" s="196"/>
      <c r="I53" s="197"/>
      <c r="J53" s="202"/>
      <c r="K53" s="202"/>
      <c r="L53" s="202"/>
      <c r="M53" s="202"/>
    </row>
    <row r="54" spans="1:13" ht="37.5" customHeight="1">
      <c r="A54" s="66"/>
      <c r="B54" s="208" t="s">
        <v>85</v>
      </c>
      <c r="C54" s="134" t="s">
        <v>101</v>
      </c>
      <c r="D54" s="135"/>
      <c r="E54" s="111" t="s">
        <v>84</v>
      </c>
      <c r="F54" s="142" t="s">
        <v>83</v>
      </c>
      <c r="G54" s="192"/>
      <c r="H54" s="117">
        <v>2.83</v>
      </c>
      <c r="I54" s="195"/>
      <c r="J54" s="117">
        <f>J45*1000/J50</f>
        <v>2.811997857525442</v>
      </c>
      <c r="K54" s="118"/>
      <c r="L54" s="117">
        <f>J54-H54</f>
        <v>-0.018002142474558003</v>
      </c>
      <c r="M54" s="118"/>
    </row>
    <row r="55" spans="1:13" ht="35.25" customHeight="1">
      <c r="A55" s="107"/>
      <c r="B55" s="208" t="s">
        <v>85</v>
      </c>
      <c r="C55" s="134" t="s">
        <v>102</v>
      </c>
      <c r="D55" s="135"/>
      <c r="E55" s="112" t="s">
        <v>75</v>
      </c>
      <c r="F55" s="198" t="s">
        <v>83</v>
      </c>
      <c r="G55" s="199"/>
      <c r="H55" s="200">
        <v>3.43</v>
      </c>
      <c r="I55" s="201"/>
      <c r="J55" s="205">
        <f>J45*1000/J52</f>
        <v>2.901105459327883</v>
      </c>
      <c r="K55" s="205"/>
      <c r="L55" s="205">
        <f>J55-H55</f>
        <v>-0.528894540672117</v>
      </c>
      <c r="M55" s="205"/>
    </row>
    <row r="56" spans="1:13" ht="32.25" customHeight="1">
      <c r="A56" s="109"/>
      <c r="B56" s="217"/>
      <c r="C56" s="120" t="s">
        <v>106</v>
      </c>
      <c r="D56" s="211"/>
      <c r="E56" s="212"/>
      <c r="F56" s="212"/>
      <c r="G56" s="212"/>
      <c r="H56" s="212"/>
      <c r="I56" s="212"/>
      <c r="J56" s="212"/>
      <c r="K56" s="212"/>
      <c r="L56" s="212"/>
      <c r="M56" s="213"/>
    </row>
    <row r="57" spans="1:13" ht="16.5">
      <c r="A57" s="108">
        <v>3</v>
      </c>
      <c r="B57" s="218"/>
      <c r="C57" s="139" t="s">
        <v>62</v>
      </c>
      <c r="D57" s="139"/>
      <c r="E57" s="113"/>
      <c r="F57" s="140"/>
      <c r="G57" s="140"/>
      <c r="H57" s="141"/>
      <c r="I57" s="141"/>
      <c r="J57" s="219"/>
      <c r="K57" s="219"/>
      <c r="L57" s="219"/>
      <c r="M57" s="219"/>
    </row>
    <row r="58" spans="1:13" ht="49.5" customHeight="1">
      <c r="A58" s="66"/>
      <c r="B58" s="208" t="s">
        <v>85</v>
      </c>
      <c r="C58" s="122" t="s">
        <v>103</v>
      </c>
      <c r="D58" s="123"/>
      <c r="E58" s="111" t="s">
        <v>76</v>
      </c>
      <c r="F58" s="142" t="s">
        <v>105</v>
      </c>
      <c r="G58" s="143"/>
      <c r="H58" s="128">
        <v>85.3</v>
      </c>
      <c r="I58" s="128"/>
      <c r="J58" s="121">
        <v>85.3</v>
      </c>
      <c r="K58" s="121"/>
      <c r="L58" s="121">
        <f>H58-J58</f>
        <v>0</v>
      </c>
      <c r="M58" s="121"/>
    </row>
    <row r="59" spans="1:13" ht="58.5" customHeight="1">
      <c r="A59" s="66"/>
      <c r="B59" s="208" t="s">
        <v>85</v>
      </c>
      <c r="C59" s="122" t="s">
        <v>104</v>
      </c>
      <c r="D59" s="123"/>
      <c r="E59" s="111" t="s">
        <v>76</v>
      </c>
      <c r="F59" s="142" t="s">
        <v>105</v>
      </c>
      <c r="G59" s="143"/>
      <c r="H59" s="128">
        <v>4.5</v>
      </c>
      <c r="I59" s="128"/>
      <c r="J59" s="196">
        <v>4.5</v>
      </c>
      <c r="K59" s="197"/>
      <c r="L59" s="121">
        <f>H59-J59</f>
        <v>0</v>
      </c>
      <c r="M59" s="121"/>
    </row>
    <row r="60" spans="1:16" s="21" customFormat="1" ht="12.75" customHeight="1">
      <c r="A60" s="119" t="s">
        <v>57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</row>
    <row r="61" spans="1:16" s="21" customFormat="1" ht="12.7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  <row r="62" spans="1:16" s="21" customFormat="1" ht="12.75" customHeight="1">
      <c r="A62" s="3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 t="s">
        <v>17</v>
      </c>
      <c r="P62" s="32"/>
    </row>
    <row r="63" spans="1:16" s="21" customFormat="1" ht="48" customHeight="1">
      <c r="A63" s="116" t="s">
        <v>45</v>
      </c>
      <c r="B63" s="116" t="s">
        <v>46</v>
      </c>
      <c r="C63" s="116" t="s">
        <v>26</v>
      </c>
      <c r="D63" s="116" t="s">
        <v>47</v>
      </c>
      <c r="E63" s="116"/>
      <c r="F63" s="116"/>
      <c r="G63" s="116" t="s">
        <v>63</v>
      </c>
      <c r="H63" s="116"/>
      <c r="I63" s="116"/>
      <c r="J63" s="116" t="s">
        <v>64</v>
      </c>
      <c r="K63" s="116"/>
      <c r="L63" s="116"/>
      <c r="M63" s="116" t="s">
        <v>65</v>
      </c>
      <c r="N63" s="116"/>
      <c r="O63" s="116"/>
      <c r="P63" s="32"/>
    </row>
    <row r="64" spans="1:16" s="21" customFormat="1" ht="51" customHeight="1">
      <c r="A64" s="116"/>
      <c r="B64" s="116"/>
      <c r="C64" s="116"/>
      <c r="D64" s="47" t="s">
        <v>20</v>
      </c>
      <c r="E64" s="47" t="s">
        <v>21</v>
      </c>
      <c r="F64" s="47" t="s">
        <v>22</v>
      </c>
      <c r="G64" s="47" t="s">
        <v>20</v>
      </c>
      <c r="H64" s="47" t="s">
        <v>21</v>
      </c>
      <c r="I64" s="47" t="s">
        <v>22</v>
      </c>
      <c r="J64" s="47" t="s">
        <v>20</v>
      </c>
      <c r="K64" s="47" t="s">
        <v>21</v>
      </c>
      <c r="L64" s="47" t="s">
        <v>22</v>
      </c>
      <c r="M64" s="47" t="s">
        <v>20</v>
      </c>
      <c r="N64" s="47" t="s">
        <v>21</v>
      </c>
      <c r="O64" s="47" t="s">
        <v>22</v>
      </c>
      <c r="P64" s="32"/>
    </row>
    <row r="65" spans="1:16" s="21" customFormat="1" ht="16.5" customHeight="1">
      <c r="A65" s="76">
        <v>1</v>
      </c>
      <c r="B65" s="79">
        <v>2</v>
      </c>
      <c r="C65" s="79" t="s">
        <v>12</v>
      </c>
      <c r="D65" s="76">
        <v>4</v>
      </c>
      <c r="E65" s="76">
        <v>5</v>
      </c>
      <c r="F65" s="76">
        <v>6</v>
      </c>
      <c r="G65" s="76">
        <v>7</v>
      </c>
      <c r="H65" s="76">
        <v>8</v>
      </c>
      <c r="I65" s="76">
        <v>9</v>
      </c>
      <c r="J65" s="76">
        <v>10</v>
      </c>
      <c r="K65" s="76">
        <v>11</v>
      </c>
      <c r="L65" s="76">
        <v>12</v>
      </c>
      <c r="M65" s="76">
        <v>13</v>
      </c>
      <c r="N65" s="76">
        <v>14</v>
      </c>
      <c r="O65" s="76">
        <v>15</v>
      </c>
      <c r="P65" s="32"/>
    </row>
    <row r="66" spans="1:16" s="21" customFormat="1" ht="21" customHeight="1">
      <c r="A66" s="77"/>
      <c r="B66" s="82" t="s">
        <v>35</v>
      </c>
      <c r="C66" s="82"/>
      <c r="D66" s="78" t="s">
        <v>48</v>
      </c>
      <c r="E66" s="49" t="s">
        <v>48</v>
      </c>
      <c r="F66" s="49" t="s">
        <v>48</v>
      </c>
      <c r="G66" s="49" t="s">
        <v>48</v>
      </c>
      <c r="H66" s="49" t="s">
        <v>48</v>
      </c>
      <c r="I66" s="49" t="s">
        <v>48</v>
      </c>
      <c r="J66" s="49" t="s">
        <v>48</v>
      </c>
      <c r="K66" s="49" t="s">
        <v>48</v>
      </c>
      <c r="L66" s="49" t="s">
        <v>48</v>
      </c>
      <c r="M66" s="49" t="s">
        <v>48</v>
      </c>
      <c r="N66" s="49" t="s">
        <v>48</v>
      </c>
      <c r="O66" s="49" t="s">
        <v>48</v>
      </c>
      <c r="P66" s="32"/>
    </row>
    <row r="67" spans="1:16" s="21" customFormat="1" ht="33.75" customHeight="1">
      <c r="A67" s="49"/>
      <c r="B67" s="83" t="s">
        <v>49</v>
      </c>
      <c r="C67" s="81"/>
      <c r="D67" s="49" t="s">
        <v>48</v>
      </c>
      <c r="E67" s="49"/>
      <c r="F67" s="49" t="s">
        <v>48</v>
      </c>
      <c r="G67" s="49" t="s">
        <v>48</v>
      </c>
      <c r="H67" s="49"/>
      <c r="I67" s="49" t="s">
        <v>48</v>
      </c>
      <c r="J67" s="49" t="s">
        <v>48</v>
      </c>
      <c r="K67" s="49"/>
      <c r="L67" s="49" t="s">
        <v>48</v>
      </c>
      <c r="M67" s="49" t="s">
        <v>48</v>
      </c>
      <c r="N67" s="49" t="s">
        <v>48</v>
      </c>
      <c r="O67" s="49" t="s">
        <v>48</v>
      </c>
      <c r="P67" s="32"/>
    </row>
    <row r="68" spans="1:16" s="21" customFormat="1" ht="33.75" customHeight="1">
      <c r="A68" s="49"/>
      <c r="B68" s="97" t="s">
        <v>51</v>
      </c>
      <c r="C68" s="81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32"/>
    </row>
    <row r="69" spans="1:16" s="21" customFormat="1" ht="46.5" customHeight="1">
      <c r="A69" s="49"/>
      <c r="B69" s="98" t="s">
        <v>68</v>
      </c>
      <c r="C69" s="50"/>
      <c r="D69" s="49" t="s">
        <v>50</v>
      </c>
      <c r="E69" s="49" t="s">
        <v>48</v>
      </c>
      <c r="F69" s="49"/>
      <c r="G69" s="49" t="s">
        <v>50</v>
      </c>
      <c r="H69" s="49" t="s">
        <v>48</v>
      </c>
      <c r="I69" s="49" t="s">
        <v>48</v>
      </c>
      <c r="J69" s="49" t="s">
        <v>50</v>
      </c>
      <c r="K69" s="49" t="s">
        <v>48</v>
      </c>
      <c r="L69" s="49" t="s">
        <v>48</v>
      </c>
      <c r="M69" s="49" t="s">
        <v>50</v>
      </c>
      <c r="N69" s="49" t="s">
        <v>48</v>
      </c>
      <c r="O69" s="49" t="s">
        <v>48</v>
      </c>
      <c r="P69" s="32"/>
    </row>
    <row r="70" spans="1:16" s="21" customFormat="1" ht="19.5" customHeight="1">
      <c r="A70" s="77"/>
      <c r="B70" s="115" t="s">
        <v>69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32"/>
    </row>
    <row r="71" spans="1:16" s="21" customFormat="1" ht="32.25" customHeight="1">
      <c r="A71" s="49"/>
      <c r="B71" s="83" t="s">
        <v>70</v>
      </c>
      <c r="C71" s="85"/>
      <c r="D71" s="84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32"/>
    </row>
    <row r="72" spans="1:16" s="21" customFormat="1" ht="22.5" customHeight="1">
      <c r="A72" s="49"/>
      <c r="B72" s="77" t="s">
        <v>36</v>
      </c>
      <c r="C72" s="86"/>
      <c r="D72" s="7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 t="s">
        <v>48</v>
      </c>
      <c r="P72" s="32"/>
    </row>
    <row r="73" spans="1:16" s="21" customFormat="1" ht="12.75" customHeight="1">
      <c r="A73" s="51"/>
      <c r="B73" s="51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</row>
    <row r="74" spans="1:16" s="21" customFormat="1" ht="13.5" customHeight="1">
      <c r="A74" s="131" t="s">
        <v>58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</row>
    <row r="75" spans="1:16" s="21" customFormat="1" ht="13.5" customHeight="1">
      <c r="A75" s="131" t="s">
        <v>59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</row>
    <row r="76" spans="1:16" s="21" customFormat="1" ht="13.5" customHeight="1">
      <c r="A76" s="131" t="s">
        <v>60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</row>
    <row r="77" spans="1:16" s="21" customFormat="1" ht="13.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s="21" customFormat="1" ht="13.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s="21" customFormat="1" ht="14.25" customHeight="1">
      <c r="A79" s="129" t="s">
        <v>52</v>
      </c>
      <c r="B79" s="129"/>
      <c r="C79" s="129"/>
      <c r="D79" s="129"/>
      <c r="E79" s="129"/>
      <c r="F79" s="129"/>
      <c r="G79" s="129"/>
      <c r="H79" s="44"/>
      <c r="I79" s="44"/>
      <c r="J79" s="53"/>
      <c r="K79" s="53"/>
      <c r="L79" s="53"/>
      <c r="M79" s="53"/>
      <c r="N79" s="53"/>
      <c r="O79" s="53"/>
      <c r="P79" s="53"/>
    </row>
    <row r="80" spans="1:16" ht="17.25" customHeight="1">
      <c r="A80" s="129" t="s">
        <v>53</v>
      </c>
      <c r="B80" s="129"/>
      <c r="C80" s="129"/>
      <c r="D80" s="129"/>
      <c r="E80" s="129"/>
      <c r="F80" s="129"/>
      <c r="G80" s="129"/>
      <c r="H80" s="130"/>
      <c r="I80" s="130"/>
      <c r="J80" s="53"/>
      <c r="K80" s="130" t="s">
        <v>78</v>
      </c>
      <c r="L80" s="130"/>
      <c r="M80" s="130"/>
      <c r="N80" s="130"/>
      <c r="O80" s="53"/>
      <c r="P80" s="53"/>
    </row>
    <row r="81" spans="1:16" ht="16.5">
      <c r="A81" s="44"/>
      <c r="B81" s="44"/>
      <c r="C81" s="44"/>
      <c r="D81" s="44"/>
      <c r="E81" s="44"/>
      <c r="F81" s="44"/>
      <c r="G81" s="44"/>
      <c r="H81" s="144" t="s">
        <v>54</v>
      </c>
      <c r="I81" s="144"/>
      <c r="J81" s="53"/>
      <c r="K81" s="144" t="s">
        <v>55</v>
      </c>
      <c r="L81" s="144"/>
      <c r="M81" s="144"/>
      <c r="N81" s="144"/>
      <c r="O81" s="53"/>
      <c r="P81" s="53"/>
    </row>
    <row r="82" spans="1:16" ht="16.5">
      <c r="A82" s="44"/>
      <c r="B82" s="44"/>
      <c r="C82" s="44"/>
      <c r="D82" s="44"/>
      <c r="E82" s="44"/>
      <c r="F82" s="44"/>
      <c r="G82" s="44"/>
      <c r="H82" s="44"/>
      <c r="I82" s="44"/>
      <c r="J82" s="53"/>
      <c r="K82" s="44"/>
      <c r="L82" s="44"/>
      <c r="M82" s="44"/>
      <c r="N82" s="44"/>
      <c r="O82" s="53"/>
      <c r="P82" s="53"/>
    </row>
    <row r="83" spans="1:16" ht="18" customHeight="1">
      <c r="A83" s="129" t="s">
        <v>56</v>
      </c>
      <c r="B83" s="129"/>
      <c r="C83" s="129"/>
      <c r="D83" s="129"/>
      <c r="E83" s="129"/>
      <c r="F83" s="129"/>
      <c r="G83" s="129"/>
      <c r="H83" s="130"/>
      <c r="I83" s="130"/>
      <c r="J83" s="53"/>
      <c r="K83" s="130" t="s">
        <v>74</v>
      </c>
      <c r="L83" s="130"/>
      <c r="M83" s="130"/>
      <c r="N83" s="130"/>
      <c r="O83" s="53"/>
      <c r="P83" s="53"/>
    </row>
    <row r="84" spans="1:16" ht="16.5">
      <c r="A84" s="129" t="s">
        <v>53</v>
      </c>
      <c r="B84" s="129"/>
      <c r="C84" s="129"/>
      <c r="D84" s="129"/>
      <c r="E84" s="129"/>
      <c r="F84" s="129"/>
      <c r="G84" s="129"/>
      <c r="H84" s="144" t="s">
        <v>54</v>
      </c>
      <c r="I84" s="144"/>
      <c r="J84" s="53"/>
      <c r="K84" s="144" t="s">
        <v>55</v>
      </c>
      <c r="L84" s="144"/>
      <c r="M84" s="144"/>
      <c r="N84" s="144"/>
      <c r="O84" s="53"/>
      <c r="P84" s="53"/>
    </row>
    <row r="85" spans="1:16" ht="16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</sheetData>
  <sheetProtection selectLockedCells="1" selectUnlockedCells="1"/>
  <mergeCells count="168">
    <mergeCell ref="D12:N12"/>
    <mergeCell ref="D13:N13"/>
    <mergeCell ref="C47:D47"/>
    <mergeCell ref="F47:G47"/>
    <mergeCell ref="H47:I47"/>
    <mergeCell ref="J47:K47"/>
    <mergeCell ref="L47:M47"/>
    <mergeCell ref="L55:M55"/>
    <mergeCell ref="C59:D59"/>
    <mergeCell ref="F59:G59"/>
    <mergeCell ref="H59:I59"/>
    <mergeCell ref="H51:I51"/>
    <mergeCell ref="C48:D48"/>
    <mergeCell ref="L53:M53"/>
    <mergeCell ref="C52:D52"/>
    <mergeCell ref="F52:G52"/>
    <mergeCell ref="H52:I52"/>
    <mergeCell ref="J52:K52"/>
    <mergeCell ref="L52:M52"/>
    <mergeCell ref="C53:D53"/>
    <mergeCell ref="F53:G53"/>
    <mergeCell ref="H53:I53"/>
    <mergeCell ref="J53:K53"/>
    <mergeCell ref="H48:I48"/>
    <mergeCell ref="H54:I54"/>
    <mergeCell ref="L59:M59"/>
    <mergeCell ref="J59:K59"/>
    <mergeCell ref="C55:D55"/>
    <mergeCell ref="F55:G55"/>
    <mergeCell ref="C56:M56"/>
    <mergeCell ref="H55:I55"/>
    <mergeCell ref="L57:M57"/>
    <mergeCell ref="C54:D54"/>
    <mergeCell ref="J50:K50"/>
    <mergeCell ref="J51:K51"/>
    <mergeCell ref="L50:M50"/>
    <mergeCell ref="L49:M49"/>
    <mergeCell ref="L51:M51"/>
    <mergeCell ref="F48:G48"/>
    <mergeCell ref="J48:K48"/>
    <mergeCell ref="L48:M48"/>
    <mergeCell ref="J49:K49"/>
    <mergeCell ref="H49:I49"/>
    <mergeCell ref="C49:D49"/>
    <mergeCell ref="C50:D50"/>
    <mergeCell ref="C51:D51"/>
    <mergeCell ref="F49:G49"/>
    <mergeCell ref="F50:G50"/>
    <mergeCell ref="F51:G51"/>
    <mergeCell ref="H50:I50"/>
    <mergeCell ref="B14:I14"/>
    <mergeCell ref="A17:B17"/>
    <mergeCell ref="C17:D17"/>
    <mergeCell ref="A16:E16"/>
    <mergeCell ref="A19:B19"/>
    <mergeCell ref="C19:D19"/>
    <mergeCell ref="H44:I44"/>
    <mergeCell ref="A28:L28"/>
    <mergeCell ref="E29:G29"/>
    <mergeCell ref="L44:M44"/>
    <mergeCell ref="A34:D34"/>
    <mergeCell ref="A21:L21"/>
    <mergeCell ref="A22:A23"/>
    <mergeCell ref="B22:B23"/>
    <mergeCell ref="C22:C23"/>
    <mergeCell ref="D22:D23"/>
    <mergeCell ref="E22:G22"/>
    <mergeCell ref="H22:J22"/>
    <mergeCell ref="A38:D38"/>
    <mergeCell ref="A39:A40"/>
    <mergeCell ref="E39:E40"/>
    <mergeCell ref="A31:D31"/>
    <mergeCell ref="B39:B40"/>
    <mergeCell ref="J44:K44"/>
    <mergeCell ref="K18:L18"/>
    <mergeCell ref="K22:M22"/>
    <mergeCell ref="K1:M1"/>
    <mergeCell ref="K3:M3"/>
    <mergeCell ref="A7:J7"/>
    <mergeCell ref="A33:D33"/>
    <mergeCell ref="D11:N11"/>
    <mergeCell ref="D15:K15"/>
    <mergeCell ref="D8:N8"/>
    <mergeCell ref="D9:N9"/>
    <mergeCell ref="B20:J20"/>
    <mergeCell ref="F16:I16"/>
    <mergeCell ref="F17:G17"/>
    <mergeCell ref="F19:G19"/>
    <mergeCell ref="J16:M16"/>
    <mergeCell ref="K17:L17"/>
    <mergeCell ref="K19:L19"/>
    <mergeCell ref="A18:B18"/>
    <mergeCell ref="C18:D18"/>
    <mergeCell ref="F18:G18"/>
    <mergeCell ref="L42:M42"/>
    <mergeCell ref="C41:D41"/>
    <mergeCell ref="F39:G40"/>
    <mergeCell ref="F41:G41"/>
    <mergeCell ref="L39:M40"/>
    <mergeCell ref="A26:M26"/>
    <mergeCell ref="A29:D30"/>
    <mergeCell ref="A32:D32"/>
    <mergeCell ref="H29:J29"/>
    <mergeCell ref="K29:M29"/>
    <mergeCell ref="C42:D42"/>
    <mergeCell ref="C39:D40"/>
    <mergeCell ref="J41:K41"/>
    <mergeCell ref="L41:M41"/>
    <mergeCell ref="J39:K40"/>
    <mergeCell ref="H39:I40"/>
    <mergeCell ref="H41:I41"/>
    <mergeCell ref="F42:G42"/>
    <mergeCell ref="H42:I42"/>
    <mergeCell ref="J42:K42"/>
    <mergeCell ref="A84:G84"/>
    <mergeCell ref="H84:I84"/>
    <mergeCell ref="K84:N84"/>
    <mergeCell ref="H81:I81"/>
    <mergeCell ref="K81:N81"/>
    <mergeCell ref="A83:G83"/>
    <mergeCell ref="H83:I83"/>
    <mergeCell ref="K83:N83"/>
    <mergeCell ref="C43:D43"/>
    <mergeCell ref="J58:K58"/>
    <mergeCell ref="L58:M58"/>
    <mergeCell ref="C57:D57"/>
    <mergeCell ref="C58:D58"/>
    <mergeCell ref="F57:G57"/>
    <mergeCell ref="H57:I57"/>
    <mergeCell ref="F58:G58"/>
    <mergeCell ref="H58:I58"/>
    <mergeCell ref="J57:K57"/>
    <mergeCell ref="A80:G80"/>
    <mergeCell ref="H80:I80"/>
    <mergeCell ref="K80:N80"/>
    <mergeCell ref="A74:P74"/>
    <mergeCell ref="A75:P75"/>
    <mergeCell ref="A76:P76"/>
    <mergeCell ref="A79:G79"/>
    <mergeCell ref="H43:I43"/>
    <mergeCell ref="J43:K43"/>
    <mergeCell ref="L43:M43"/>
    <mergeCell ref="F43:G43"/>
    <mergeCell ref="A63:A64"/>
    <mergeCell ref="B63:B64"/>
    <mergeCell ref="C63:C64"/>
    <mergeCell ref="D63:F63"/>
    <mergeCell ref="C44:D44"/>
    <mergeCell ref="F44:G44"/>
    <mergeCell ref="J45:K45"/>
    <mergeCell ref="L45:M45"/>
    <mergeCell ref="C46:D46"/>
    <mergeCell ref="F46:G46"/>
    <mergeCell ref="H46:I46"/>
    <mergeCell ref="J46:K46"/>
    <mergeCell ref="L46:M46"/>
    <mergeCell ref="F45:G45"/>
    <mergeCell ref="C45:D45"/>
    <mergeCell ref="H45:I45"/>
    <mergeCell ref="B70:O70"/>
    <mergeCell ref="G63:I63"/>
    <mergeCell ref="J63:L63"/>
    <mergeCell ref="M63:O63"/>
    <mergeCell ref="L54:M54"/>
    <mergeCell ref="J54:K54"/>
    <mergeCell ref="A60:P61"/>
    <mergeCell ref="F54:G54"/>
    <mergeCell ref="J55:K55"/>
  </mergeCells>
  <printOptions/>
  <pageMargins left="0.6692913385826772" right="0.3937007874015748" top="0.5905511811023623" bottom="0.3937007874015748" header="0.5118110236220472" footer="0.5118110236220472"/>
  <pageSetup horizontalDpi="300" verticalDpi="300" orientation="landscape" paperSize="9" scale="55" r:id="rId1"/>
  <rowBreaks count="2" manualBreakCount="2">
    <brk id="2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2017-01-24T14:14:39Z</cp:lastPrinted>
  <dcterms:created xsi:type="dcterms:W3CDTF">2015-01-21T15:14:42Z</dcterms:created>
  <dcterms:modified xsi:type="dcterms:W3CDTF">2017-01-24T14:16:48Z</dcterms:modified>
  <cp:category/>
  <cp:version/>
  <cp:contentType/>
  <cp:contentStatus/>
</cp:coreProperties>
</file>