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240" yWindow="60" windowWidth="8475" windowHeight="6630" tabRatio="625" activeTab="0"/>
  </bookViews>
  <sheets>
    <sheet name="080500" sheetId="1" r:id="rId1"/>
  </sheets>
  <definedNames>
    <definedName name="_xlnm.Print_Area" localSheetId="0">'080500'!$A$1:$Q$125</definedName>
  </definedNames>
  <calcPr fullCalcOnLoad="1"/>
</workbook>
</file>

<file path=xl/sharedStrings.xml><?xml version="1.0" encoding="utf-8"?>
<sst xmlns="http://schemas.openxmlformats.org/spreadsheetml/2006/main" count="194" uniqueCount="145">
  <si>
    <t>ЗАТВЕРДЖЕНО
Наказ Міністерства фінансів України</t>
  </si>
  <si>
    <t>(найменування місцевого фінансового органу)</t>
  </si>
  <si>
    <t>ПАСПОРТ</t>
  </si>
  <si>
    <t>1.</t>
  </si>
  <si>
    <t>(КПКВК МБ)</t>
  </si>
  <si>
    <t>(найменування головного розпорядника)</t>
  </si>
  <si>
    <t>2.</t>
  </si>
  <si>
    <t>(найменування відповідального виконавця)</t>
  </si>
  <si>
    <t>3.</t>
  </si>
  <si>
    <t>4.</t>
  </si>
  <si>
    <t>5.</t>
  </si>
  <si>
    <t>Підстави для виконання бюджетної програми</t>
  </si>
  <si>
    <t>6.</t>
  </si>
  <si>
    <t>Мета бюджетної програми</t>
  </si>
  <si>
    <t>7.</t>
  </si>
  <si>
    <t>№ з/п</t>
  </si>
  <si>
    <t>8.</t>
  </si>
  <si>
    <t>(тис.грн.)</t>
  </si>
  <si>
    <t>9 місяців</t>
  </si>
  <si>
    <t>спеціальний фонд</t>
  </si>
  <si>
    <t>разом</t>
  </si>
  <si>
    <t>10.</t>
  </si>
  <si>
    <t>Джерело інформації</t>
  </si>
  <si>
    <t>Показники</t>
  </si>
  <si>
    <t>х</t>
  </si>
  <si>
    <t>Пояснення, що характеризують джерела фінансування</t>
  </si>
  <si>
    <t>Найменування джерел надходжень</t>
  </si>
  <si>
    <t>Код</t>
  </si>
  <si>
    <t>Інші джерела фінансування (за видами)</t>
  </si>
  <si>
    <t>ПОГОДЖЕНО:</t>
  </si>
  <si>
    <t>(ініціали та прізвище)</t>
  </si>
  <si>
    <t>(підпис)</t>
  </si>
  <si>
    <t>загальний фонд</t>
  </si>
  <si>
    <t>Управління охорони здоров’я Житомирської міської ради</t>
  </si>
  <si>
    <t>од.</t>
  </si>
  <si>
    <t>грн.</t>
  </si>
  <si>
    <t>%</t>
  </si>
  <si>
    <t>С.П.Гаращук</t>
  </si>
  <si>
    <t>Управління охорони здоров"я Житомирської міської ради</t>
  </si>
  <si>
    <t>Департаменту бюджету та фінансів міської ради</t>
  </si>
  <si>
    <t>1400000</t>
  </si>
  <si>
    <t xml:space="preserve">Підвищення рівня надання медичної допомоги та збереження здоров"я  населення (забезпечення якісного діагностичного та лікувального процесу). Покращення діагностики захворювань на ранніх етапах хвороб, попередження спалахів інфекційних хвороб. Створення комфортних умов для лікування хворих та належних умов праці медичного персоналу в лікувальних закладах </t>
  </si>
  <si>
    <t>кількість штатних одиниць, з них:</t>
  </si>
  <si>
    <t>видатки на оплату праці, в т.ч.:</t>
  </si>
  <si>
    <t>лікарів</t>
  </si>
  <si>
    <t>зведення планів по мережі, штатах і контингентах установ, що фінансуються з місцевих бюджетів</t>
  </si>
  <si>
    <t>осіб</t>
  </si>
  <si>
    <t>статистична звітність, форма №20</t>
  </si>
  <si>
    <t>середньомісячна заробітна плата одного працівника, в т.ч.</t>
  </si>
  <si>
    <t>розрахунок (відношення кількості лікарських відвідувань до кількості лікарських посад)</t>
  </si>
  <si>
    <t>прогноз</t>
  </si>
  <si>
    <t>ЗАТВЕРДЖЕНО</t>
  </si>
  <si>
    <t>(найменування головного розпорядника коштів місцевого бюджету)</t>
  </si>
  <si>
    <t>9.</t>
  </si>
  <si>
    <t>затрат</t>
  </si>
  <si>
    <t>продукту</t>
  </si>
  <si>
    <t>ефективності</t>
  </si>
  <si>
    <t>якості</t>
  </si>
  <si>
    <t>Одиниця виміру</t>
  </si>
  <si>
    <t>Надходження із бюджету</t>
  </si>
  <si>
    <t>УСЬОГО</t>
  </si>
  <si>
    <t>Житомирської міської ради</t>
  </si>
  <si>
    <t>1412140</t>
  </si>
  <si>
    <t>кількість закладів</t>
  </si>
  <si>
    <t>у тому числі</t>
  </si>
  <si>
    <t>тис.грн.</t>
  </si>
  <si>
    <t xml:space="preserve">Витрати на пільгове зубопротезування окремих категорій населення </t>
  </si>
  <si>
    <t>кошторис установи</t>
  </si>
  <si>
    <t>кількість лікарських відвідувань</t>
  </si>
  <si>
    <t>кількість осіб, яким проведена планова санація</t>
  </si>
  <si>
    <t>кількість протезувань, всього</t>
  </si>
  <si>
    <t>у т.ч. пільгових протезувань</t>
  </si>
  <si>
    <t>Кількість пролікованих пацієнтів на одного лікаря стоматолога (навантаження на 1 лікарську посаду)</t>
  </si>
  <si>
    <t>середня вартість одного відвідування, в т.ч.:</t>
  </si>
  <si>
    <t>розрахунок (відношення загальної суми витрат  до кількості відвідувань)</t>
  </si>
  <si>
    <t>середня вартість 1 пільгового зубопротезування</t>
  </si>
  <si>
    <t>розрахунок (відношення видатків на пільгове зубопротезування до кількості запротезованих)</t>
  </si>
  <si>
    <t>середня тривалість лікування</t>
  </si>
  <si>
    <t>хв.</t>
  </si>
  <si>
    <t>розрахунок (відношення річного фонду оплати праці  до кількості штатних одиниць)</t>
  </si>
  <si>
    <t xml:space="preserve"> лікарів</t>
  </si>
  <si>
    <t>Відсоток осіб, що отримали пільгове зубопротезування, до загальної кількості осіб, що перебувають на черзі на пільгове зубопротезування</t>
  </si>
  <si>
    <t>розрахунок (відношення загальної кількості осіб до кількості запротезованих)</t>
  </si>
  <si>
    <t>динаміка навантаженості на 1 лікарську посаду в порівнянні до аналогічного періоду</t>
  </si>
  <si>
    <t>11.</t>
  </si>
  <si>
    <t>Назва підпрограми</t>
  </si>
  <si>
    <t>КПКВК</t>
  </si>
  <si>
    <t>1410000</t>
  </si>
  <si>
    <t>Директор департаменту бюджету та фінансів</t>
  </si>
  <si>
    <t>(найменування бюджетної програми)</t>
  </si>
  <si>
    <t>Надання стоматологічної допомоги населенню</t>
  </si>
  <si>
    <t>Підпрограми, спрямовані на досягнення мети, визначеної паспортом бюджетної програми</t>
  </si>
  <si>
    <t>Результативні показники бюджетної програми у розрізі підпрограм і завдань</t>
  </si>
  <si>
    <r>
      <t xml:space="preserve">Джерела фінансування інвестиційних проектів у розрізі підпрограм </t>
    </r>
    <r>
      <rPr>
        <sz val="8"/>
        <rFont val="Times New Roman"/>
        <family val="1"/>
      </rPr>
      <t>2</t>
    </r>
  </si>
  <si>
    <t>Підпрограма 1</t>
  </si>
  <si>
    <t>Інвестиційний проект 1</t>
  </si>
  <si>
    <t>…</t>
  </si>
  <si>
    <t>Інвестиційний проект  2</t>
  </si>
  <si>
    <t>Обсяги фінансування бюджетної програми у розрізі підпрограм та завдань</t>
  </si>
  <si>
    <t>Підпрограма 2</t>
  </si>
  <si>
    <t>Усього</t>
  </si>
  <si>
    <t>Бюджетний кодекс України,</t>
  </si>
  <si>
    <t>Закон України "Основи законодавства України про охорону здоров"я",</t>
  </si>
  <si>
    <t>Закон України "Про забезпечення санітарного та епідемічного благополуччя населення",</t>
  </si>
  <si>
    <t>Закон України "Про охорону праці",</t>
  </si>
  <si>
    <t>Закон України "Про благодійну діяльність та благодійні організації"</t>
  </si>
  <si>
    <t xml:space="preserve">Наказ Міністерства праці та соціальної політики України та Міністерства охорони здоров'я України від 05.10.2005 № 308/519 "Про впорядкування умов оплати праці працівників закладів охорони здоров'я та установ соціального захисту населення", </t>
  </si>
  <si>
    <t>Постанова Кабінету Міністрів України від 11.05.2011р. № 524  "Питання оплати праці працівників установ, закладів  та організацій окремих галузей бюджетної сфери",</t>
  </si>
  <si>
    <t xml:space="preserve">Постанови Кабінету Міністрів України від 29.12.2009р. № 1418 "Про затвердження Порядку виплати надбавки за вислугу років медичним та фармацевтичним працівникам державних та комунальних закладів охорони здоров'я", </t>
  </si>
  <si>
    <t>Закон України "Про індексацію грошових доходів населення",</t>
  </si>
  <si>
    <t xml:space="preserve">Конституція України, </t>
  </si>
  <si>
    <t>Постанова Кабінету Міністрів України від 27.03.2013р. № 197 "Про підвищення оплати праці працівників установ, закладів та організацій окремих галузей бюджетної сфери"</t>
  </si>
  <si>
    <r>
      <t xml:space="preserve">Завдання : </t>
    </r>
    <r>
      <rPr>
        <b/>
        <sz val="12"/>
        <rFont val="Times New Roman"/>
        <family val="1"/>
      </rPr>
      <t>Забезпечення надання належної лікувально-оздоровчої та профілактичної стоматологічної допомоги дорослому та дитячому населенню</t>
    </r>
  </si>
  <si>
    <t xml:space="preserve">26 серпня 2014 № 836       </t>
  </si>
  <si>
    <t>наказ</t>
  </si>
  <si>
    <r>
      <t>(КФКВК)</t>
    </r>
    <r>
      <rPr>
        <vertAlign val="superscript"/>
        <sz val="10"/>
        <rFont val="Times New Roman"/>
        <family val="1"/>
      </rPr>
      <t>1</t>
    </r>
  </si>
  <si>
    <t>КФКВК</t>
  </si>
  <si>
    <t>Загальний фонд</t>
  </si>
  <si>
    <t>Спеціальний фонд</t>
  </si>
  <si>
    <t>Разом</t>
  </si>
  <si>
    <t>1412010</t>
  </si>
  <si>
    <t>Перелік регіональних цільових програм, які виконуються у складі бюджетної програми</t>
  </si>
  <si>
    <r>
      <t>Підпрограма/завдання бюджетної програми</t>
    </r>
    <r>
      <rPr>
        <vertAlign val="superscript"/>
        <sz val="12"/>
        <rFont val="Times New Roman"/>
        <family val="1"/>
      </rPr>
      <t>2</t>
    </r>
  </si>
  <si>
    <r>
      <t>1</t>
    </r>
    <r>
      <rPr>
        <sz val="8"/>
        <rFont val="Times New Roman"/>
        <family val="1"/>
      </rPr>
      <t xml:space="preserve"> Код функціональної класифікації видатків та кредитування бюджету вказується лише у випадку, коли бюджетна програма не поділяється на підпрограми.</t>
    </r>
  </si>
  <si>
    <r>
      <t>2</t>
    </r>
    <r>
      <rPr>
        <sz val="8"/>
        <rFont val="Times New Roman"/>
        <family val="1"/>
      </rPr>
      <t xml:space="preserve"> Пункт 11 заповнюється тільки для затверджених у місцевому бюджеті видатків/надання кредитів на реалізацію інвестиційних проектів (програм).</t>
    </r>
  </si>
  <si>
    <r>
      <t>3</t>
    </r>
    <r>
      <rPr>
        <sz val="8"/>
        <rFont val="Times New Roman"/>
        <family val="1"/>
      </rPr>
      <t xml:space="preserve"> Прогноз видатків до кінця реалізації інвестиційного проекту зазначається з розбивкою за роками.</t>
    </r>
  </si>
  <si>
    <t>Значення показника</t>
  </si>
  <si>
    <t>Касові видатки станом на 01 січня звітного періоду</t>
  </si>
  <si>
    <t xml:space="preserve">План видатківзвітного періоду </t>
  </si>
  <si>
    <r>
      <t>Прогноз видатків до кінця реалізації інвестиційного проекту</t>
    </r>
    <r>
      <rPr>
        <vertAlign val="superscript"/>
        <sz val="12"/>
        <rFont val="Times New Roman"/>
        <family val="1"/>
      </rPr>
      <t>3</t>
    </r>
  </si>
  <si>
    <t>Завдання: Забезпечення надання належної лікувально-оздоровчої та профілактичної стоматологічної допомоги дорослому та дитячому  населенню</t>
  </si>
  <si>
    <t>Назва регіональної цільової програми та підпрограми</t>
  </si>
  <si>
    <r>
      <t xml:space="preserve">
</t>
    </r>
    <r>
      <rPr>
        <b/>
        <sz val="11"/>
        <rFont val="Times New Roman"/>
        <family val="1"/>
      </rPr>
      <t xml:space="preserve">Наказ </t>
    </r>
  </si>
  <si>
    <t>Регіональна цільова програма 1</t>
  </si>
  <si>
    <t>Закон України "Про Державний бюджет України на 2016 рік",</t>
  </si>
  <si>
    <t>0722</t>
  </si>
  <si>
    <t xml:space="preserve">                                              бюджетної програми місцевого бюджету на 2016 рік (з урахуванням змін)</t>
  </si>
  <si>
    <t>Рішення міської ради від 28.12.2015 р. № 42 "Про міський бюджет на 2016р." зі змінами і доповненнями</t>
  </si>
  <si>
    <t>Начальник управління охорони здоров"я</t>
  </si>
  <si>
    <t>М.О. Місюрова</t>
  </si>
  <si>
    <t>Рішення міської ради від  28.12.2015 р. № 36 "Про затвердження міської Програми розвитку охорони здоров’я на 2016-2017 роки" зі змінами і доповненнями</t>
  </si>
  <si>
    <t>від     13.12.2016 № 193</t>
  </si>
  <si>
    <t>від     13.12.2016 № 193-Д.</t>
  </si>
  <si>
    <r>
      <t>та спеціального фонду -</t>
    </r>
    <r>
      <rPr>
        <b/>
        <sz val="12"/>
        <rFont val="Times New Roman"/>
        <family val="1"/>
      </rPr>
      <t xml:space="preserve"> 1 944,0 </t>
    </r>
    <r>
      <rPr>
        <sz val="12"/>
        <rFont val="Times New Roman"/>
        <family val="1"/>
      </rPr>
      <t>тис. гривень</t>
    </r>
    <r>
      <rPr>
        <b/>
        <sz val="12"/>
        <rFont val="Times New Roman"/>
        <family val="1"/>
      </rPr>
      <t>.</t>
    </r>
  </si>
  <si>
    <r>
      <t>Обсяг бюджетних призначень/бюджетних асигнувань - 13 273,7</t>
    </r>
    <r>
      <rPr>
        <b/>
        <sz val="12"/>
        <rFont val="Times New Roman"/>
        <family val="1"/>
      </rPr>
      <t xml:space="preserve"> </t>
    </r>
    <r>
      <rPr>
        <sz val="12"/>
        <rFont val="Times New Roman"/>
        <family val="1"/>
      </rPr>
      <t xml:space="preserve">тис.гривень, у тому числі загального фонду - 11 329,7 тис.гривень </t>
    </r>
  </si>
</sst>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0"/>
    <numFmt numFmtId="181" formatCode="_-* #,##0.0_р_._-;\-* #,##0.0_р_._-;_-* &quot;-&quot;??_р_._-;_-@_-"/>
    <numFmt numFmtId="182" formatCode="#,##0.0"/>
    <numFmt numFmtId="183" formatCode="_-* #,##0_р_._-;\-* #,##0_р_._-;_-* &quot;-&quot;??_р_._-;_-@_-"/>
    <numFmt numFmtId="184" formatCode="_-* #,##0.0\ _г_р_н_._-;\-* #,##0.0\ _г_р_н_._-;_-* &quot;-&quot;?\ _г_р_н_._-;_-@_-"/>
    <numFmt numFmtId="185" formatCode="0.00000"/>
    <numFmt numFmtId="186" formatCode="0.000000"/>
    <numFmt numFmtId="187" formatCode="0.0000"/>
    <numFmt numFmtId="188" formatCode="0.000"/>
    <numFmt numFmtId="189" formatCode="0.0000000000"/>
    <numFmt numFmtId="190" formatCode="0.000000000"/>
    <numFmt numFmtId="191" formatCode="0.00000000"/>
    <numFmt numFmtId="192" formatCode="0.0000000"/>
    <numFmt numFmtId="193" formatCode="0.00000000000"/>
  </numFmts>
  <fonts count="25">
    <font>
      <sz val="10"/>
      <name val="Arial Cyr"/>
      <family val="0"/>
    </font>
    <font>
      <u val="single"/>
      <sz val="10"/>
      <color indexed="12"/>
      <name val="Arial"/>
      <family val="0"/>
    </font>
    <font>
      <u val="single"/>
      <sz val="10"/>
      <color indexed="36"/>
      <name val="Arial"/>
      <family val="0"/>
    </font>
    <font>
      <sz val="8"/>
      <name val="Arial Cyr"/>
      <family val="0"/>
    </font>
    <font>
      <sz val="12"/>
      <name val="Times New Roman"/>
      <family val="1"/>
    </font>
    <font>
      <sz val="10"/>
      <name val="Times New Roman"/>
      <family val="1"/>
    </font>
    <font>
      <sz val="11"/>
      <name val="Times New Roman"/>
      <family val="1"/>
    </font>
    <font>
      <sz val="8"/>
      <name val="Times New Roman"/>
      <family val="1"/>
    </font>
    <font>
      <u val="single"/>
      <sz val="10"/>
      <name val="Times New Roman"/>
      <family val="1"/>
    </font>
    <font>
      <b/>
      <sz val="11"/>
      <name val="Times New Roman"/>
      <family val="1"/>
    </font>
    <font>
      <b/>
      <sz val="14"/>
      <name val="Times New Roman"/>
      <family val="1"/>
    </font>
    <font>
      <b/>
      <sz val="10"/>
      <name val="Times New Roman"/>
      <family val="1"/>
    </font>
    <font>
      <b/>
      <sz val="12"/>
      <name val="Times New Roman"/>
      <family val="1"/>
    </font>
    <font>
      <u val="single"/>
      <sz val="12"/>
      <name val="Times New Roman"/>
      <family val="1"/>
    </font>
    <font>
      <b/>
      <u val="single"/>
      <sz val="12"/>
      <name val="Times New Roman"/>
      <family val="1"/>
    </font>
    <font>
      <sz val="7"/>
      <name val="Times New Roman"/>
      <family val="1"/>
    </font>
    <font>
      <sz val="9"/>
      <name val="Times New Roman"/>
      <family val="1"/>
    </font>
    <font>
      <b/>
      <u val="single"/>
      <sz val="8"/>
      <name val="Times New Roman"/>
      <family val="1"/>
    </font>
    <font>
      <b/>
      <i/>
      <u val="single"/>
      <sz val="12"/>
      <name val="Times New Roman"/>
      <family val="1"/>
    </font>
    <font>
      <i/>
      <sz val="12"/>
      <name val="Times New Roman"/>
      <family val="1"/>
    </font>
    <font>
      <sz val="12"/>
      <name val="Arial Cyr"/>
      <family val="0"/>
    </font>
    <font>
      <u val="single"/>
      <sz val="11"/>
      <name val="Times New Roman"/>
      <family val="1"/>
    </font>
    <font>
      <vertAlign val="superscript"/>
      <sz val="10"/>
      <name val="Times New Roman"/>
      <family val="1"/>
    </font>
    <font>
      <vertAlign val="superscript"/>
      <sz val="12"/>
      <name val="Times New Roman"/>
      <family val="1"/>
    </font>
    <font>
      <vertAlign val="superscript"/>
      <sz val="8"/>
      <name val="Times New Roman"/>
      <family val="1"/>
    </font>
  </fonts>
  <fills count="3">
    <fill>
      <patternFill/>
    </fill>
    <fill>
      <patternFill patternType="gray125"/>
    </fill>
    <fill>
      <patternFill patternType="solid">
        <fgColor indexed="9"/>
        <bgColor indexed="64"/>
      </patternFill>
    </fill>
  </fills>
  <borders count="16">
    <border>
      <left/>
      <right/>
      <top/>
      <bottom/>
      <diagonal/>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0" fillId="0" borderId="0">
      <alignment/>
      <protection/>
    </xf>
    <xf numFmtId="0" fontId="2" fillId="0" borderId="0" applyNumberFormat="0" applyFill="0" applyBorder="0" applyAlignment="0" applyProtection="0"/>
    <xf numFmtId="9" fontId="0" fillId="0" borderId="0" applyFont="0" applyFill="0" applyBorder="0" applyAlignment="0" applyProtection="0"/>
    <xf numFmtId="179" fontId="0" fillId="0" borderId="0" applyFont="0" applyFill="0" applyBorder="0" applyAlignment="0" applyProtection="0"/>
    <xf numFmtId="177" fontId="0" fillId="0" borderId="0" applyFont="0" applyFill="0" applyBorder="0" applyAlignment="0" applyProtection="0"/>
  </cellStyleXfs>
  <cellXfs count="254">
    <xf numFmtId="0" fontId="0" fillId="0" borderId="0" xfId="0" applyAlignment="1">
      <alignment/>
    </xf>
    <xf numFmtId="0" fontId="4" fillId="0" borderId="0" xfId="0" applyFont="1" applyAlignment="1">
      <alignment/>
    </xf>
    <xf numFmtId="0" fontId="5" fillId="0" borderId="0" xfId="0" applyFont="1" applyAlignment="1">
      <alignment/>
    </xf>
    <xf numFmtId="0" fontId="5" fillId="0" borderId="0" xfId="0" applyFont="1" applyAlignment="1">
      <alignment/>
    </xf>
    <xf numFmtId="0" fontId="5" fillId="0" borderId="0" xfId="18" applyFont="1">
      <alignment/>
      <protection/>
    </xf>
    <xf numFmtId="0" fontId="5" fillId="0" borderId="0" xfId="18" applyFont="1" applyBorder="1" applyAlignment="1">
      <alignment horizontal="center"/>
      <protection/>
    </xf>
    <xf numFmtId="0" fontId="5" fillId="0" borderId="0" xfId="18" applyFont="1" applyAlignment="1">
      <alignment/>
      <protection/>
    </xf>
    <xf numFmtId="0" fontId="8" fillId="0" borderId="0" xfId="0" applyFont="1" applyAlignment="1">
      <alignment/>
    </xf>
    <xf numFmtId="0" fontId="11" fillId="0" borderId="0" xfId="0" applyFont="1" applyAlignment="1">
      <alignment/>
    </xf>
    <xf numFmtId="0" fontId="5" fillId="0" borderId="1" xfId="0" applyFont="1" applyBorder="1" applyAlignment="1">
      <alignment horizontal="center"/>
    </xf>
    <xf numFmtId="0" fontId="12" fillId="0" borderId="0" xfId="0" applyFont="1" applyAlignment="1">
      <alignment horizontal="right"/>
    </xf>
    <xf numFmtId="0" fontId="12" fillId="0" borderId="0" xfId="0" applyFont="1" applyAlignment="1">
      <alignment/>
    </xf>
    <xf numFmtId="0" fontId="12" fillId="0" borderId="0" xfId="0" applyFont="1" applyAlignment="1">
      <alignment/>
    </xf>
    <xf numFmtId="0" fontId="11" fillId="0" borderId="0" xfId="0" applyFont="1" applyAlignment="1">
      <alignment horizontal="right"/>
    </xf>
    <xf numFmtId="0" fontId="11" fillId="0" borderId="0" xfId="18" applyFont="1" applyAlignment="1">
      <alignment horizontal="right"/>
      <protection/>
    </xf>
    <xf numFmtId="0" fontId="12" fillId="0" borderId="0" xfId="18" applyFont="1" applyAlignment="1">
      <alignment horizontal="right"/>
      <protection/>
    </xf>
    <xf numFmtId="0" fontId="12" fillId="0" borderId="0" xfId="18" applyFont="1">
      <alignment/>
      <protection/>
    </xf>
    <xf numFmtId="0" fontId="4" fillId="0" borderId="0" xfId="18" applyFont="1" applyBorder="1" applyAlignment="1">
      <alignment/>
      <protection/>
    </xf>
    <xf numFmtId="0" fontId="4" fillId="0" borderId="0" xfId="18" applyFont="1" applyAlignment="1">
      <alignment/>
      <protection/>
    </xf>
    <xf numFmtId="0" fontId="13" fillId="0" borderId="0" xfId="0" applyFont="1" applyAlignment="1">
      <alignment/>
    </xf>
    <xf numFmtId="0" fontId="5" fillId="0" borderId="0" xfId="0" applyFont="1" applyAlignment="1">
      <alignment horizontal="left"/>
    </xf>
    <xf numFmtId="49" fontId="5" fillId="0" borderId="0" xfId="18" applyNumberFormat="1" applyFont="1" applyBorder="1" applyAlignment="1">
      <alignment horizontal="left" wrapText="1"/>
      <protection/>
    </xf>
    <xf numFmtId="0" fontId="12" fillId="0" borderId="0" xfId="18" applyNumberFormat="1" applyFont="1" applyBorder="1" applyAlignment="1">
      <alignment horizontal="left" wrapText="1"/>
      <protection/>
    </xf>
    <xf numFmtId="0" fontId="12" fillId="0" borderId="0" xfId="0" applyFont="1" applyAlignment="1">
      <alignment horizontal="center"/>
    </xf>
    <xf numFmtId="0" fontId="5" fillId="0" borderId="2" xfId="0" applyFont="1" applyBorder="1" applyAlignment="1">
      <alignment horizontal="center" wrapText="1"/>
    </xf>
    <xf numFmtId="0" fontId="15" fillId="0" borderId="0" xfId="0" applyFont="1" applyBorder="1" applyAlignment="1">
      <alignment horizontal="center" vertical="center" wrapText="1"/>
    </xf>
    <xf numFmtId="0" fontId="16" fillId="0" borderId="0" xfId="0" applyFont="1" applyBorder="1" applyAlignment="1">
      <alignment horizontal="center" vertical="center" wrapText="1"/>
    </xf>
    <xf numFmtId="0" fontId="5" fillId="0" borderId="0" xfId="0" applyFont="1" applyBorder="1" applyAlignment="1">
      <alignment/>
    </xf>
    <xf numFmtId="0" fontId="11" fillId="0" borderId="0" xfId="0" applyFont="1" applyBorder="1" applyAlignment="1">
      <alignment horizontal="right"/>
    </xf>
    <xf numFmtId="0" fontId="5" fillId="0" borderId="0" xfId="0" applyFont="1" applyBorder="1" applyAlignment="1">
      <alignment/>
    </xf>
    <xf numFmtId="0" fontId="5" fillId="0" borderId="0" xfId="0" applyFont="1" applyAlignment="1">
      <alignment horizontal="right"/>
    </xf>
    <xf numFmtId="0" fontId="5" fillId="0" borderId="1" xfId="0" applyFont="1" applyBorder="1" applyAlignment="1">
      <alignment horizontal="center" vertical="center" wrapText="1"/>
    </xf>
    <xf numFmtId="49" fontId="4" fillId="0" borderId="1" xfId="18" applyNumberFormat="1" applyFont="1" applyBorder="1" applyAlignment="1">
      <alignment horizontal="center"/>
      <protection/>
    </xf>
    <xf numFmtId="0" fontId="7" fillId="0" borderId="0" xfId="0" applyFont="1" applyAlignment="1">
      <alignment horizontal="left"/>
    </xf>
    <xf numFmtId="49" fontId="14" fillId="2" borderId="0" xfId="18" applyNumberFormat="1" applyFont="1" applyFill="1" applyBorder="1" applyAlignment="1">
      <alignment horizontal="center"/>
      <protection/>
    </xf>
    <xf numFmtId="0" fontId="5" fillId="0" borderId="3" xfId="0" applyFont="1" applyBorder="1" applyAlignment="1">
      <alignment horizontal="center" vertical="distributed"/>
    </xf>
    <xf numFmtId="0" fontId="5" fillId="0" borderId="4" xfId="0" applyFont="1" applyBorder="1" applyAlignment="1">
      <alignment horizontal="center" vertical="distributed"/>
    </xf>
    <xf numFmtId="0" fontId="5" fillId="0" borderId="5" xfId="0" applyFont="1" applyBorder="1" applyAlignment="1">
      <alignment horizontal="center" vertical="distributed"/>
    </xf>
    <xf numFmtId="0" fontId="5" fillId="0" borderId="6" xfId="0" applyFont="1" applyBorder="1" applyAlignment="1">
      <alignment/>
    </xf>
    <xf numFmtId="0" fontId="5" fillId="0" borderId="0" xfId="0" applyFont="1" applyBorder="1" applyAlignment="1">
      <alignment horizontal="left" wrapText="1"/>
    </xf>
    <xf numFmtId="0" fontId="11" fillId="2" borderId="0" xfId="0" applyFont="1" applyFill="1" applyBorder="1" applyAlignment="1">
      <alignment horizontal="right" wrapText="1"/>
    </xf>
    <xf numFmtId="0" fontId="17" fillId="2" borderId="0" xfId="0" applyFont="1" applyFill="1" applyBorder="1" applyAlignment="1">
      <alignment horizontal="center" vertical="center" wrapText="1"/>
    </xf>
    <xf numFmtId="0" fontId="5" fillId="0" borderId="0" xfId="0" applyFont="1" applyBorder="1" applyAlignment="1">
      <alignment horizontal="right"/>
    </xf>
    <xf numFmtId="0" fontId="5" fillId="0" borderId="0" xfId="0" applyFont="1" applyBorder="1" applyAlignment="1">
      <alignment horizontal="center" vertical="center" wrapText="1"/>
    </xf>
    <xf numFmtId="0" fontId="5" fillId="0" borderId="0" xfId="0" applyFont="1" applyBorder="1" applyAlignment="1">
      <alignment horizontal="center" wrapText="1"/>
    </xf>
    <xf numFmtId="0" fontId="4"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180" fontId="4" fillId="0" borderId="1" xfId="0" applyNumberFormat="1" applyFont="1" applyFill="1" applyBorder="1" applyAlignment="1">
      <alignment horizontal="center" vertical="center" wrapText="1"/>
    </xf>
    <xf numFmtId="1" fontId="4" fillId="0" borderId="1" xfId="0" applyNumberFormat="1" applyFont="1" applyFill="1" applyBorder="1" applyAlignment="1">
      <alignment horizontal="center" vertical="center" wrapText="1"/>
    </xf>
    <xf numFmtId="0" fontId="12" fillId="0" borderId="3" xfId="0" applyFont="1" applyBorder="1" applyAlignment="1">
      <alignment horizontal="right"/>
    </xf>
    <xf numFmtId="0" fontId="4" fillId="0" borderId="5" xfId="0" applyFont="1" applyBorder="1" applyAlignment="1">
      <alignment wrapText="1"/>
    </xf>
    <xf numFmtId="2" fontId="4" fillId="0" borderId="1" xfId="0" applyNumberFormat="1" applyFont="1" applyBorder="1" applyAlignment="1">
      <alignment/>
    </xf>
    <xf numFmtId="0" fontId="4" fillId="0" borderId="3" xfId="0" applyFont="1" applyBorder="1" applyAlignment="1">
      <alignment wrapText="1"/>
    </xf>
    <xf numFmtId="0" fontId="20" fillId="0" borderId="4" xfId="0" applyFont="1" applyBorder="1" applyAlignment="1">
      <alignment/>
    </xf>
    <xf numFmtId="0" fontId="20" fillId="0" borderId="1" xfId="0" applyFont="1" applyBorder="1" applyAlignment="1">
      <alignment/>
    </xf>
    <xf numFmtId="2" fontId="4" fillId="0" borderId="1" xfId="0" applyNumberFormat="1" applyFont="1" applyBorder="1" applyAlignment="1">
      <alignment horizontal="center"/>
    </xf>
    <xf numFmtId="2" fontId="4" fillId="0" borderId="5" xfId="0" applyNumberFormat="1" applyFont="1" applyBorder="1" applyAlignment="1">
      <alignment/>
    </xf>
    <xf numFmtId="0" fontId="4" fillId="0" borderId="5" xfId="0" applyFont="1" applyBorder="1" applyAlignment="1">
      <alignment horizontal="center" wrapText="1"/>
    </xf>
    <xf numFmtId="0" fontId="4" fillId="0" borderId="0" xfId="0" applyFont="1" applyBorder="1" applyAlignment="1">
      <alignment horizontal="center"/>
    </xf>
    <xf numFmtId="0" fontId="9" fillId="0" borderId="0" xfId="18" applyFont="1" applyAlignment="1">
      <alignment horizontal="center"/>
      <protection/>
    </xf>
    <xf numFmtId="0" fontId="12" fillId="0" borderId="1" xfId="0" applyFont="1" applyBorder="1" applyAlignment="1">
      <alignment horizontal="right" wrapText="1"/>
    </xf>
    <xf numFmtId="0" fontId="12" fillId="0" borderId="1" xfId="0" applyFont="1" applyBorder="1" applyAlignment="1">
      <alignment horizontal="center" vertical="center" wrapText="1"/>
    </xf>
    <xf numFmtId="0" fontId="12" fillId="2" borderId="1" xfId="0" applyFont="1" applyFill="1" applyBorder="1" applyAlignment="1">
      <alignment horizontal="right" wrapText="1"/>
    </xf>
    <xf numFmtId="0" fontId="4" fillId="2" borderId="0" xfId="0" applyFont="1" applyFill="1" applyAlignment="1">
      <alignment/>
    </xf>
    <xf numFmtId="0" fontId="5" fillId="0" borderId="0" xfId="18" applyFont="1" applyAlignment="1">
      <alignment horizontal="center"/>
      <protection/>
    </xf>
    <xf numFmtId="0" fontId="5" fillId="0" borderId="0" xfId="0" applyFont="1" applyBorder="1" applyAlignment="1">
      <alignment wrapText="1"/>
    </xf>
    <xf numFmtId="49" fontId="4" fillId="0" borderId="1" xfId="0" applyNumberFormat="1" applyFont="1" applyBorder="1" applyAlignment="1">
      <alignment horizontal="center" vertical="center" wrapText="1"/>
    </xf>
    <xf numFmtId="0" fontId="4" fillId="0" borderId="5" xfId="0" applyFont="1" applyBorder="1" applyAlignment="1">
      <alignment horizontal="left" wrapText="1"/>
    </xf>
    <xf numFmtId="0" fontId="4" fillId="0" borderId="0" xfId="0" applyFont="1" applyBorder="1" applyAlignment="1">
      <alignment vertical="center" wrapText="1"/>
    </xf>
    <xf numFmtId="49" fontId="4" fillId="0" borderId="3" xfId="0" applyNumberFormat="1" applyFont="1" applyBorder="1" applyAlignment="1">
      <alignment horizontal="center" vertical="center" wrapText="1"/>
    </xf>
    <xf numFmtId="0" fontId="5" fillId="0" borderId="0" xfId="0" applyFont="1" applyBorder="1" applyAlignment="1">
      <alignment vertical="center" wrapText="1"/>
    </xf>
    <xf numFmtId="0" fontId="4" fillId="0" borderId="2" xfId="0" applyFont="1" applyBorder="1" applyAlignment="1">
      <alignment horizontal="center" wrapText="1"/>
    </xf>
    <xf numFmtId="0" fontId="24" fillId="0" borderId="0" xfId="0" applyFont="1" applyAlignment="1">
      <alignment horizontal="left"/>
    </xf>
    <xf numFmtId="0" fontId="4" fillId="0" borderId="0" xfId="0" applyFont="1" applyAlignment="1">
      <alignment horizontal="center"/>
    </xf>
    <xf numFmtId="0" fontId="5" fillId="0" borderId="3" xfId="0" applyFont="1" applyBorder="1" applyAlignment="1">
      <alignment horizontal="center" vertical="center" wrapText="1"/>
    </xf>
    <xf numFmtId="49" fontId="12" fillId="0" borderId="0" xfId="18" applyNumberFormat="1" applyFont="1" applyBorder="1" applyAlignment="1">
      <alignment horizontal="center"/>
      <protection/>
    </xf>
    <xf numFmtId="0" fontId="7" fillId="0" borderId="3" xfId="0" applyFont="1" applyBorder="1" applyAlignment="1">
      <alignment horizontal="center"/>
    </xf>
    <xf numFmtId="0" fontId="7" fillId="0" borderId="5" xfId="0" applyFont="1" applyBorder="1" applyAlignment="1">
      <alignment horizontal="center" vertical="center" wrapText="1"/>
    </xf>
    <xf numFmtId="0" fontId="7" fillId="0" borderId="1" xfId="0" applyFont="1" applyBorder="1" applyAlignment="1">
      <alignment horizontal="center"/>
    </xf>
    <xf numFmtId="0" fontId="7" fillId="0" borderId="3" xfId="0" applyFont="1" applyBorder="1" applyAlignment="1">
      <alignment horizontal="center" wrapText="1"/>
    </xf>
    <xf numFmtId="0" fontId="7" fillId="0" borderId="4" xfId="0" applyFont="1" applyBorder="1" applyAlignment="1">
      <alignment horizontal="center"/>
    </xf>
    <xf numFmtId="0" fontId="7" fillId="0" borderId="0" xfId="0" applyFont="1" applyAlignment="1">
      <alignment/>
    </xf>
    <xf numFmtId="0" fontId="11" fillId="0" borderId="0" xfId="0" applyFont="1" applyFill="1" applyAlignment="1">
      <alignment horizontal="right"/>
    </xf>
    <xf numFmtId="0" fontId="4" fillId="0" borderId="0" xfId="0" applyFont="1" applyFill="1" applyAlignment="1">
      <alignment/>
    </xf>
    <xf numFmtId="0" fontId="5" fillId="0" borderId="0" xfId="0" applyFont="1" applyFill="1" applyAlignment="1">
      <alignment/>
    </xf>
    <xf numFmtId="0" fontId="12" fillId="0" borderId="0" xfId="0" applyFont="1" applyAlignment="1">
      <alignment horizontal="center" vertical="center" wrapText="1"/>
    </xf>
    <xf numFmtId="0" fontId="6" fillId="0" borderId="0" xfId="0" applyFont="1" applyBorder="1" applyAlignment="1">
      <alignment wrapText="1"/>
    </xf>
    <xf numFmtId="0" fontId="4" fillId="0" borderId="4"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1" xfId="0" applyFont="1" applyBorder="1" applyAlignment="1">
      <alignment horizontal="left" vertical="center" wrapText="1"/>
    </xf>
    <xf numFmtId="0" fontId="19" fillId="0" borderId="3" xfId="0" applyFont="1" applyFill="1" applyBorder="1" applyAlignment="1">
      <alignment horizontal="left" vertical="distributed" wrapText="1"/>
    </xf>
    <xf numFmtId="0" fontId="19" fillId="0" borderId="4" xfId="0" applyFont="1" applyFill="1" applyBorder="1" applyAlignment="1">
      <alignment horizontal="left" vertical="distributed" wrapText="1"/>
    </xf>
    <xf numFmtId="0" fontId="19" fillId="0" borderId="5" xfId="0" applyFont="1" applyFill="1" applyBorder="1" applyAlignment="1">
      <alignment horizontal="left" vertical="distributed" wrapText="1"/>
    </xf>
    <xf numFmtId="0" fontId="4" fillId="0" borderId="3" xfId="0" applyFont="1" applyFill="1" applyBorder="1" applyAlignment="1">
      <alignment horizontal="left" vertical="center" wrapText="1"/>
    </xf>
    <xf numFmtId="0" fontId="4" fillId="0" borderId="4" xfId="0" applyFont="1" applyBorder="1" applyAlignment="1">
      <alignment horizontal="center" vertical="distributed" wrapText="1"/>
    </xf>
    <xf numFmtId="0" fontId="4" fillId="0" borderId="5" xfId="0" applyFont="1" applyBorder="1" applyAlignment="1">
      <alignment horizontal="center" vertical="distributed" wrapText="1"/>
    </xf>
    <xf numFmtId="0" fontId="4" fillId="0" borderId="4" xfId="0" applyFont="1" applyFill="1" applyBorder="1" applyAlignment="1">
      <alignment horizontal="center" vertical="distributed" wrapText="1"/>
    </xf>
    <xf numFmtId="0" fontId="4" fillId="0" borderId="5" xfId="0" applyFont="1" applyFill="1" applyBorder="1" applyAlignment="1">
      <alignment horizontal="center" vertical="distributed" wrapText="1"/>
    </xf>
    <xf numFmtId="0" fontId="7" fillId="0" borderId="0" xfId="18" applyFont="1" applyBorder="1" applyAlignment="1">
      <alignment horizontal="left"/>
      <protection/>
    </xf>
    <xf numFmtId="0" fontId="12" fillId="0" borderId="3" xfId="0" applyFont="1" applyBorder="1" applyAlignment="1">
      <alignment horizontal="left" vertical="center" wrapText="1"/>
    </xf>
    <xf numFmtId="0" fontId="12" fillId="0" borderId="4" xfId="0" applyFont="1" applyBorder="1" applyAlignment="1">
      <alignment horizontal="left" vertical="center" wrapText="1"/>
    </xf>
    <xf numFmtId="0" fontId="12" fillId="0" borderId="5" xfId="0" applyFont="1" applyBorder="1" applyAlignment="1">
      <alignment horizontal="left" vertical="center" wrapText="1"/>
    </xf>
    <xf numFmtId="0" fontId="9" fillId="0" borderId="0" xfId="18" applyFont="1" applyAlignment="1">
      <alignment horizontal="center"/>
      <protection/>
    </xf>
    <xf numFmtId="0" fontId="4" fillId="0" borderId="1" xfId="0" applyFont="1" applyBorder="1" applyAlignment="1">
      <alignment horizontal="center" vertical="center" wrapText="1"/>
    </xf>
    <xf numFmtId="0" fontId="12" fillId="0" borderId="0" xfId="0" applyFont="1" applyAlignment="1">
      <alignment horizontal="center" vertical="center"/>
    </xf>
    <xf numFmtId="0" fontId="12" fillId="0" borderId="0" xfId="0" applyFont="1" applyAlignment="1">
      <alignment horizontal="left" vertical="center"/>
    </xf>
    <xf numFmtId="0" fontId="12" fillId="0" borderId="0" xfId="0" applyFont="1" applyAlignment="1">
      <alignment horizontal="center" vertical="center" wrapText="1"/>
    </xf>
    <xf numFmtId="0" fontId="12" fillId="0" borderId="0" xfId="0" applyFont="1" applyAlignment="1">
      <alignment horizontal="left" vertical="center" wrapText="1"/>
    </xf>
    <xf numFmtId="0" fontId="12" fillId="0" borderId="0" xfId="0" applyFont="1" applyAlignment="1">
      <alignment horizontal="left"/>
    </xf>
    <xf numFmtId="0" fontId="5" fillId="0" borderId="1" xfId="0" applyFont="1" applyBorder="1" applyAlignment="1">
      <alignment horizontal="center" vertical="center" wrapText="1"/>
    </xf>
    <xf numFmtId="0" fontId="6" fillId="0" borderId="0"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18" fillId="0" borderId="3" xfId="0" applyFont="1" applyBorder="1" applyAlignment="1">
      <alignment horizontal="left" vertical="center" wrapText="1"/>
    </xf>
    <xf numFmtId="0" fontId="18" fillId="0" borderId="4" xfId="0" applyFont="1" applyBorder="1" applyAlignment="1">
      <alignment horizontal="left" vertical="center" wrapText="1"/>
    </xf>
    <xf numFmtId="0" fontId="18" fillId="0" borderId="5" xfId="0" applyFont="1" applyBorder="1" applyAlignment="1">
      <alignment horizontal="left" vertical="center" wrapText="1"/>
    </xf>
    <xf numFmtId="182" fontId="4" fillId="0" borderId="3" xfId="0" applyNumberFormat="1" applyFont="1" applyBorder="1" applyAlignment="1">
      <alignment horizontal="center" vertical="center" wrapText="1"/>
    </xf>
    <xf numFmtId="182" fontId="4" fillId="0" borderId="4" xfId="0" applyNumberFormat="1" applyFont="1" applyBorder="1" applyAlignment="1">
      <alignment horizontal="center" vertical="center" wrapText="1"/>
    </xf>
    <xf numFmtId="182" fontId="4" fillId="0" borderId="5" xfId="0" applyNumberFormat="1" applyFont="1" applyBorder="1" applyAlignment="1">
      <alignment horizontal="center" vertical="center" wrapText="1"/>
    </xf>
    <xf numFmtId="0" fontId="4" fillId="0" borderId="1" xfId="0" applyFont="1" applyBorder="1" applyAlignment="1">
      <alignment horizontal="left" wrapText="1"/>
    </xf>
    <xf numFmtId="0" fontId="4" fillId="0" borderId="0" xfId="0" applyFont="1" applyBorder="1" applyAlignment="1">
      <alignment horizontal="left" vertical="center" wrapText="1"/>
    </xf>
    <xf numFmtId="0" fontId="12" fillId="0" borderId="2"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8" xfId="0" applyFont="1" applyBorder="1" applyAlignment="1">
      <alignment horizontal="center" vertical="center" wrapText="1"/>
    </xf>
    <xf numFmtId="0" fontId="19" fillId="0" borderId="3" xfId="0" applyFont="1" applyFill="1" applyBorder="1" applyAlignment="1">
      <alignment horizontal="left" vertical="center" wrapText="1"/>
    </xf>
    <xf numFmtId="0" fontId="19" fillId="0" borderId="4" xfId="0" applyFont="1" applyFill="1" applyBorder="1" applyAlignment="1">
      <alignment horizontal="left" vertical="center" wrapText="1"/>
    </xf>
    <xf numFmtId="0" fontId="19" fillId="0" borderId="5" xfId="0" applyFont="1" applyFill="1" applyBorder="1" applyAlignment="1">
      <alignment horizontal="left"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5" fillId="0" borderId="3" xfId="0" applyFont="1" applyBorder="1" applyAlignment="1">
      <alignment horizontal="center" vertical="distributed"/>
    </xf>
    <xf numFmtId="0" fontId="5" fillId="0" borderId="4" xfId="0" applyFont="1" applyBorder="1" applyAlignment="1">
      <alignment horizontal="center" vertical="distributed"/>
    </xf>
    <xf numFmtId="0" fontId="5" fillId="0" borderId="5" xfId="0" applyFont="1" applyBorder="1" applyAlignment="1">
      <alignment horizontal="center" vertical="distributed"/>
    </xf>
    <xf numFmtId="0" fontId="4" fillId="0" borderId="3" xfId="0" applyFont="1" applyBorder="1" applyAlignment="1">
      <alignment horizontal="left" wrapText="1"/>
    </xf>
    <xf numFmtId="0" fontId="4" fillId="0" borderId="5" xfId="0" applyFont="1" applyBorder="1" applyAlignment="1">
      <alignment horizontal="left" wrapText="1"/>
    </xf>
    <xf numFmtId="0" fontId="19" fillId="0" borderId="4" xfId="0" applyFont="1" applyFill="1" applyBorder="1" applyAlignment="1">
      <alignment horizontal="center" vertical="distributed" wrapText="1"/>
    </xf>
    <xf numFmtId="0" fontId="19" fillId="0" borderId="5" xfId="0" applyFont="1" applyFill="1" applyBorder="1" applyAlignment="1">
      <alignment horizontal="center" vertical="distributed" wrapText="1"/>
    </xf>
    <xf numFmtId="0" fontId="4" fillId="2" borderId="3" xfId="0" applyFont="1" applyFill="1" applyBorder="1" applyAlignment="1">
      <alignment horizontal="left" vertical="center" wrapText="1"/>
    </xf>
    <xf numFmtId="0" fontId="4" fillId="2" borderId="4" xfId="0" applyFont="1" applyFill="1" applyBorder="1" applyAlignment="1">
      <alignment horizontal="left" vertical="center" wrapText="1"/>
    </xf>
    <xf numFmtId="0" fontId="4" fillId="2" borderId="5" xfId="0" applyFont="1" applyFill="1" applyBorder="1" applyAlignment="1">
      <alignment horizontal="left" vertical="center" wrapText="1"/>
    </xf>
    <xf numFmtId="0" fontId="4" fillId="0" borderId="2" xfId="0" applyFont="1" applyBorder="1" applyAlignment="1">
      <alignment horizontal="center" wrapText="1"/>
    </xf>
    <xf numFmtId="0" fontId="4" fillId="0" borderId="8" xfId="0" applyFont="1" applyBorder="1" applyAlignment="1">
      <alignment horizontal="center" wrapText="1"/>
    </xf>
    <xf numFmtId="0" fontId="7" fillId="0" borderId="1" xfId="0" applyFont="1" applyBorder="1" applyAlignment="1">
      <alignment horizontal="center" vertical="center" wrapText="1"/>
    </xf>
    <xf numFmtId="180" fontId="4" fillId="0" borderId="3" xfId="0" applyNumberFormat="1" applyFont="1" applyFill="1" applyBorder="1" applyAlignment="1">
      <alignment horizontal="center" vertical="center" wrapText="1"/>
    </xf>
    <xf numFmtId="180" fontId="4" fillId="0" borderId="4" xfId="0" applyNumberFormat="1" applyFont="1" applyFill="1" applyBorder="1" applyAlignment="1">
      <alignment horizontal="center" vertical="center" wrapText="1"/>
    </xf>
    <xf numFmtId="180" fontId="4" fillId="0" borderId="5" xfId="0" applyNumberFormat="1"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12" fillId="0" borderId="0" xfId="0" applyFont="1" applyAlignment="1">
      <alignment wrapText="1"/>
    </xf>
    <xf numFmtId="0" fontId="4" fillId="0" borderId="3" xfId="0" applyFont="1" applyBorder="1" applyAlignment="1">
      <alignment horizontal="right" vertical="center" wrapText="1"/>
    </xf>
    <xf numFmtId="0" fontId="4" fillId="0" borderId="2" xfId="0" applyFont="1" applyBorder="1" applyAlignment="1">
      <alignment horizontal="center" vertical="center"/>
    </xf>
    <xf numFmtId="0" fontId="4" fillId="0" borderId="8" xfId="0" applyFont="1" applyBorder="1" applyAlignment="1">
      <alignment horizontal="center" vertical="center"/>
    </xf>
    <xf numFmtId="0" fontId="21" fillId="2" borderId="0" xfId="18" applyFont="1" applyFill="1" applyBorder="1" applyAlignment="1">
      <alignment horizontal="left"/>
      <protection/>
    </xf>
    <xf numFmtId="0" fontId="19" fillId="0" borderId="4" xfId="0" applyFont="1" applyFill="1" applyBorder="1" applyAlignment="1">
      <alignment horizontal="center" vertical="center" wrapText="1"/>
    </xf>
    <xf numFmtId="0" fontId="19" fillId="0" borderId="5" xfId="0" applyFont="1" applyFill="1" applyBorder="1" applyAlignment="1">
      <alignment horizontal="center" vertical="center" wrapText="1"/>
    </xf>
    <xf numFmtId="49" fontId="5" fillId="0" borderId="0" xfId="18" applyNumberFormat="1" applyFont="1" applyAlignment="1">
      <alignment horizontal="left" wrapText="1"/>
      <protection/>
    </xf>
    <xf numFmtId="49" fontId="5" fillId="0" borderId="0" xfId="18" applyNumberFormat="1" applyFont="1" applyBorder="1" applyAlignment="1">
      <alignment horizontal="left" wrapText="1"/>
      <protection/>
    </xf>
    <xf numFmtId="49" fontId="11" fillId="0" borderId="0" xfId="18" applyNumberFormat="1" applyFont="1" applyBorder="1" applyAlignment="1">
      <alignment horizontal="left" wrapText="1"/>
      <protection/>
    </xf>
    <xf numFmtId="0" fontId="12" fillId="0" borderId="14" xfId="0" applyFont="1" applyBorder="1" applyAlignment="1">
      <alignment horizontal="left" wrapText="1"/>
    </xf>
    <xf numFmtId="0" fontId="10" fillId="0" borderId="0" xfId="18" applyFont="1" applyAlignment="1">
      <alignment horizontal="center"/>
      <protection/>
    </xf>
    <xf numFmtId="49" fontId="15" fillId="0" borderId="6" xfId="18" applyNumberFormat="1" applyFont="1" applyBorder="1" applyAlignment="1">
      <alignment horizontal="left" wrapText="1"/>
      <protection/>
    </xf>
    <xf numFmtId="49" fontId="9" fillId="0" borderId="0" xfId="18" applyNumberFormat="1" applyFont="1" applyBorder="1" applyAlignment="1">
      <alignment horizontal="left" wrapText="1"/>
      <protection/>
    </xf>
    <xf numFmtId="0" fontId="4" fillId="0" borderId="3" xfId="0" applyFont="1" applyFill="1" applyBorder="1" applyAlignment="1">
      <alignment horizontal="center" vertical="top" wrapText="1"/>
    </xf>
    <xf numFmtId="0" fontId="4" fillId="0" borderId="4" xfId="0" applyFont="1" applyFill="1" applyBorder="1" applyAlignment="1">
      <alignment horizontal="center" vertical="top" wrapText="1"/>
    </xf>
    <xf numFmtId="0" fontId="4" fillId="0" borderId="5" xfId="0" applyFont="1" applyFill="1" applyBorder="1" applyAlignment="1">
      <alignment horizontal="center" vertical="top" wrapText="1"/>
    </xf>
    <xf numFmtId="180" fontId="4" fillId="2" borderId="3" xfId="0" applyNumberFormat="1" applyFont="1" applyFill="1" applyBorder="1" applyAlignment="1">
      <alignment horizontal="center" vertical="center"/>
    </xf>
    <xf numFmtId="180" fontId="4" fillId="2" borderId="4" xfId="0" applyNumberFormat="1" applyFont="1" applyFill="1" applyBorder="1" applyAlignment="1">
      <alignment horizontal="center" vertical="center"/>
    </xf>
    <xf numFmtId="180" fontId="4" fillId="2" borderId="5" xfId="0" applyNumberFormat="1" applyFont="1" applyFill="1" applyBorder="1" applyAlignment="1">
      <alignment horizontal="center" vertical="center"/>
    </xf>
    <xf numFmtId="0" fontId="4" fillId="0" borderId="3" xfId="0" applyFont="1" applyBorder="1" applyAlignment="1">
      <alignment horizontal="center" vertical="distributed"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4" fillId="0" borderId="1" xfId="0" applyFont="1" applyBorder="1" applyAlignment="1">
      <alignment horizontal="center" vertical="center"/>
    </xf>
    <xf numFmtId="49" fontId="12" fillId="0" borderId="14" xfId="18" applyNumberFormat="1" applyFont="1" applyBorder="1" applyAlignment="1">
      <alignment horizontal="center"/>
      <protection/>
    </xf>
    <xf numFmtId="0" fontId="5" fillId="0" borderId="6" xfId="18" applyFont="1" applyBorder="1" applyAlignment="1">
      <alignment horizontal="center"/>
      <protection/>
    </xf>
    <xf numFmtId="0" fontId="5" fillId="0" borderId="0" xfId="18" applyFont="1" applyBorder="1" applyAlignment="1">
      <alignment horizontal="center"/>
      <protection/>
    </xf>
    <xf numFmtId="0" fontId="12" fillId="0" borderId="14" xfId="18" applyFont="1" applyBorder="1" applyAlignment="1">
      <alignment/>
      <protection/>
    </xf>
    <xf numFmtId="0" fontId="12" fillId="0" borderId="14" xfId="0" applyFont="1" applyBorder="1" applyAlignment="1">
      <alignment/>
    </xf>
    <xf numFmtId="0" fontId="4" fillId="0" borderId="2" xfId="0" applyFont="1" applyBorder="1" applyAlignment="1">
      <alignment horizontal="center" vertical="center" wrapText="1"/>
    </xf>
    <xf numFmtId="0" fontId="4" fillId="0" borderId="8" xfId="0" applyFont="1" applyBorder="1" applyAlignment="1">
      <alignment horizontal="center" vertical="center" wrapText="1"/>
    </xf>
    <xf numFmtId="0" fontId="12" fillId="0" borderId="14" xfId="18" applyNumberFormat="1" applyFont="1" applyBorder="1" applyAlignment="1">
      <alignment horizontal="left" wrapText="1"/>
      <protection/>
    </xf>
    <xf numFmtId="1" fontId="4" fillId="0" borderId="3" xfId="0" applyNumberFormat="1" applyFont="1" applyFill="1" applyBorder="1" applyAlignment="1">
      <alignment horizontal="center" vertical="center" wrapText="1"/>
    </xf>
    <xf numFmtId="1" fontId="4" fillId="0" borderId="4" xfId="0" applyNumberFormat="1" applyFont="1" applyFill="1" applyBorder="1" applyAlignment="1">
      <alignment horizontal="center" vertical="center" wrapText="1"/>
    </xf>
    <xf numFmtId="1" fontId="4" fillId="0" borderId="5" xfId="0" applyNumberFormat="1" applyFont="1" applyFill="1" applyBorder="1" applyAlignment="1">
      <alignment horizontal="center" vertical="center" wrapText="1"/>
    </xf>
    <xf numFmtId="0" fontId="4" fillId="0" borderId="9"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2" fontId="4" fillId="0" borderId="3" xfId="0" applyNumberFormat="1" applyFont="1" applyFill="1" applyBorder="1" applyAlignment="1">
      <alignment horizontal="center" vertical="center" wrapText="1"/>
    </xf>
    <xf numFmtId="2" fontId="4" fillId="0" borderId="4" xfId="0" applyNumberFormat="1" applyFont="1" applyFill="1" applyBorder="1" applyAlignment="1">
      <alignment horizontal="center" vertical="center" wrapText="1"/>
    </xf>
    <xf numFmtId="2" fontId="4" fillId="0" borderId="5" xfId="0" applyNumberFormat="1" applyFont="1" applyFill="1" applyBorder="1" applyAlignment="1">
      <alignment horizontal="center" vertical="center" wrapText="1"/>
    </xf>
    <xf numFmtId="0" fontId="4" fillId="0" borderId="3" xfId="0" applyFont="1" applyBorder="1" applyAlignment="1">
      <alignment horizontal="center" vertical="top" wrapText="1"/>
    </xf>
    <xf numFmtId="0" fontId="4" fillId="0" borderId="4" xfId="0" applyFont="1" applyBorder="1" applyAlignment="1">
      <alignment horizontal="center" vertical="top" wrapText="1"/>
    </xf>
    <xf numFmtId="0" fontId="4" fillId="0" borderId="5" xfId="0" applyFont="1" applyBorder="1" applyAlignment="1">
      <alignment horizontal="center" vertical="top" wrapText="1"/>
    </xf>
    <xf numFmtId="0" fontId="4" fillId="0" borderId="6" xfId="0" applyFont="1" applyBorder="1" applyAlignment="1">
      <alignment horizontal="center"/>
    </xf>
    <xf numFmtId="0" fontId="5" fillId="0" borderId="6" xfId="0" applyFont="1" applyFill="1" applyBorder="1" applyAlignment="1">
      <alignment horizontal="center"/>
    </xf>
    <xf numFmtId="0" fontId="4" fillId="0" borderId="14" xfId="0" applyFont="1" applyFill="1" applyBorder="1" applyAlignment="1">
      <alignment horizontal="center"/>
    </xf>
    <xf numFmtId="0" fontId="4" fillId="0" borderId="14" xfId="0" applyFont="1" applyBorder="1" applyAlignment="1">
      <alignment horizontal="center"/>
    </xf>
    <xf numFmtId="0" fontId="4" fillId="0" borderId="14" xfId="0" applyFont="1" applyBorder="1" applyAlignment="1">
      <alignment/>
    </xf>
    <xf numFmtId="0" fontId="5" fillId="0" borderId="14" xfId="0" applyFont="1" applyFill="1" applyBorder="1" applyAlignment="1">
      <alignment/>
    </xf>
    <xf numFmtId="0" fontId="5" fillId="0" borderId="1" xfId="0" applyFont="1" applyBorder="1" applyAlignment="1">
      <alignment horizontal="center"/>
    </xf>
    <xf numFmtId="0" fontId="24" fillId="0" borderId="0" xfId="0" applyFont="1" applyAlignment="1">
      <alignment horizontal="left"/>
    </xf>
    <xf numFmtId="0" fontId="7" fillId="0" borderId="0" xfId="0" applyFont="1" applyAlignment="1">
      <alignment horizontal="left"/>
    </xf>
    <xf numFmtId="0" fontId="5" fillId="0" borderId="3" xfId="0" applyFont="1" applyBorder="1" applyAlignment="1">
      <alignment horizontal="center"/>
    </xf>
    <xf numFmtId="0" fontId="5" fillId="0" borderId="5" xfId="0" applyFont="1" applyBorder="1" applyAlignment="1">
      <alignment horizontal="center"/>
    </xf>
    <xf numFmtId="0" fontId="24" fillId="0" borderId="0" xfId="0" applyFont="1" applyAlignment="1">
      <alignment wrapText="1"/>
    </xf>
    <xf numFmtId="0" fontId="7" fillId="0" borderId="0" xfId="0" applyFont="1" applyAlignment="1">
      <alignment wrapText="1"/>
    </xf>
    <xf numFmtId="0" fontId="5" fillId="0" borderId="1" xfId="0" applyFont="1" applyBorder="1" applyAlignment="1">
      <alignment horizontal="center" wrapText="1"/>
    </xf>
    <xf numFmtId="0" fontId="5" fillId="0" borderId="3" xfId="0" applyFont="1" applyBorder="1" applyAlignment="1">
      <alignment horizontal="center" wrapText="1"/>
    </xf>
    <xf numFmtId="0" fontId="5" fillId="0" borderId="5" xfId="0" applyFont="1" applyBorder="1" applyAlignment="1">
      <alignment horizontal="center" wrapText="1"/>
    </xf>
    <xf numFmtId="0" fontId="4" fillId="0" borderId="9" xfId="0" applyFont="1" applyBorder="1" applyAlignment="1">
      <alignment horizontal="center" vertical="center"/>
    </xf>
    <xf numFmtId="0" fontId="4" fillId="0" borderId="6" xfId="0" applyFont="1" applyBorder="1" applyAlignment="1">
      <alignment horizontal="center" vertical="center"/>
    </xf>
    <xf numFmtId="0" fontId="4" fillId="0" borderId="10"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49" fontId="4" fillId="0" borderId="1" xfId="0" applyNumberFormat="1" applyFont="1" applyBorder="1" applyAlignment="1">
      <alignment horizontal="center" vertical="center" wrapText="1"/>
    </xf>
    <xf numFmtId="49" fontId="6" fillId="0" borderId="0" xfId="18" applyNumberFormat="1" applyFont="1" applyAlignment="1">
      <alignment horizontal="left" wrapText="1"/>
      <protection/>
    </xf>
    <xf numFmtId="49" fontId="9" fillId="0" borderId="0" xfId="18" applyNumberFormat="1" applyFont="1" applyAlignment="1">
      <alignment horizontal="left" wrapText="1"/>
      <protection/>
    </xf>
    <xf numFmtId="49" fontId="4" fillId="0" borderId="3" xfId="18" applyNumberFormat="1" applyFont="1" applyBorder="1" applyAlignment="1">
      <alignment horizontal="center"/>
      <protection/>
    </xf>
    <xf numFmtId="49" fontId="4" fillId="0" borderId="5" xfId="18" applyNumberFormat="1" applyFont="1" applyBorder="1" applyAlignment="1">
      <alignment horizontal="center"/>
      <protection/>
    </xf>
    <xf numFmtId="0" fontId="5" fillId="0" borderId="14" xfId="0" applyFont="1" applyBorder="1" applyAlignment="1">
      <alignment horizontal="right"/>
    </xf>
    <xf numFmtId="0" fontId="4" fillId="0" borderId="0" xfId="18" applyFont="1" applyAlignment="1">
      <alignment horizontal="left"/>
      <protection/>
    </xf>
    <xf numFmtId="0" fontId="4" fillId="0" borderId="0" xfId="0" applyFont="1" applyAlignment="1">
      <alignment/>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180" fontId="4" fillId="0" borderId="3" xfId="0" applyNumberFormat="1" applyFont="1" applyFill="1" applyBorder="1" applyAlignment="1">
      <alignment horizontal="center" vertical="center"/>
    </xf>
    <xf numFmtId="180" fontId="4" fillId="0" borderId="4" xfId="0" applyNumberFormat="1" applyFont="1" applyFill="1" applyBorder="1" applyAlignment="1">
      <alignment horizontal="center" vertical="center"/>
    </xf>
    <xf numFmtId="180" fontId="4" fillId="0" borderId="5" xfId="0" applyNumberFormat="1"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4" fillId="0" borderId="3" xfId="0" applyFont="1" applyBorder="1" applyAlignment="1">
      <alignment horizontal="center" vertical="distributed"/>
    </xf>
    <xf numFmtId="0" fontId="4" fillId="0" borderId="4" xfId="0" applyFont="1" applyBorder="1" applyAlignment="1">
      <alignment horizontal="center" vertical="distributed"/>
    </xf>
    <xf numFmtId="0" fontId="4" fillId="0" borderId="5" xfId="0" applyFont="1" applyBorder="1" applyAlignment="1">
      <alignment horizontal="center" vertical="distributed"/>
    </xf>
  </cellXfs>
  <cellStyles count="9">
    <cellStyle name="Normal" xfId="0"/>
    <cellStyle name="Hyperlink" xfId="15"/>
    <cellStyle name="Currency" xfId="16"/>
    <cellStyle name="Currency [0]" xfId="17"/>
    <cellStyle name="Обычный_Dod5kochtor" xfId="18"/>
    <cellStyle name="Followed Hyperlink" xfId="19"/>
    <cellStyle name="Percent" xfId="20"/>
    <cellStyle name="Comma" xfId="21"/>
    <cellStyle name="Comma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125"/>
  <sheetViews>
    <sheetView tabSelected="1" view="pageBreakPreview" zoomScale="75" zoomScaleNormal="120" zoomScaleSheetLayoutView="75" workbookViewId="0" topLeftCell="A7">
      <selection activeCell="B28" sqref="B28:Q28"/>
    </sheetView>
  </sheetViews>
  <sheetFormatPr defaultColWidth="9.00390625" defaultRowHeight="12.75"/>
  <cols>
    <col min="1" max="1" width="3.875" style="13" customWidth="1"/>
    <col min="2" max="2" width="10.00390625" style="3" customWidth="1"/>
    <col min="3" max="3" width="36.375" style="3" customWidth="1"/>
    <col min="4" max="4" width="10.25390625" style="3" customWidth="1"/>
    <col min="5" max="5" width="11.75390625" style="3" customWidth="1"/>
    <col min="6" max="6" width="9.375" style="3" customWidth="1"/>
    <col min="7" max="7" width="9.875" style="3" customWidth="1"/>
    <col min="8" max="8" width="14.00390625" style="3" customWidth="1"/>
    <col min="9" max="9" width="10.375" style="3" customWidth="1"/>
    <col min="10" max="10" width="10.25390625" style="3" customWidth="1"/>
    <col min="11" max="11" width="10.625" style="3" customWidth="1"/>
    <col min="12" max="12" width="8.625" style="3" hidden="1" customWidth="1"/>
    <col min="13" max="13" width="7.875" style="3" hidden="1" customWidth="1"/>
    <col min="14" max="14" width="9.00390625" style="3" hidden="1" customWidth="1"/>
    <col min="15" max="15" width="11.625" style="3" customWidth="1"/>
    <col min="16" max="16" width="11.75390625" style="3" customWidth="1"/>
    <col min="17" max="17" width="11.875" style="3" customWidth="1"/>
    <col min="18" max="16384" width="9.125" style="3" customWidth="1"/>
  </cols>
  <sheetData>
    <row r="1" spans="11:17" ht="8.25" customHeight="1">
      <c r="K1" s="171" t="s">
        <v>0</v>
      </c>
      <c r="L1" s="171"/>
      <c r="M1" s="171"/>
      <c r="N1" s="171"/>
      <c r="O1" s="171"/>
      <c r="P1" s="171"/>
      <c r="Q1" s="171"/>
    </row>
    <row r="2" spans="11:17" ht="8.25" customHeight="1">
      <c r="K2" s="171"/>
      <c r="L2" s="171"/>
      <c r="M2" s="171"/>
      <c r="N2" s="171"/>
      <c r="O2" s="171"/>
      <c r="P2" s="171"/>
      <c r="Q2" s="171"/>
    </row>
    <row r="3" spans="11:17" ht="12" customHeight="1">
      <c r="K3" s="171"/>
      <c r="L3" s="171"/>
      <c r="M3" s="171"/>
      <c r="N3" s="171"/>
      <c r="O3" s="171"/>
      <c r="P3" s="171"/>
      <c r="Q3" s="171"/>
    </row>
    <row r="4" spans="11:17" ht="12.75" customHeight="1">
      <c r="K4" s="172" t="s">
        <v>113</v>
      </c>
      <c r="L4" s="172"/>
      <c r="M4" s="172"/>
      <c r="N4" s="172"/>
      <c r="O4" s="172"/>
      <c r="P4" s="172"/>
      <c r="Q4" s="172"/>
    </row>
    <row r="5" spans="11:17" ht="13.5" customHeight="1">
      <c r="K5" s="20"/>
      <c r="L5" s="20"/>
      <c r="M5" s="21"/>
      <c r="N5" s="21"/>
      <c r="O5" s="21"/>
      <c r="P5" s="21"/>
      <c r="Q5" s="21"/>
    </row>
    <row r="6" spans="11:17" ht="12.75" customHeight="1">
      <c r="K6" s="173" t="s">
        <v>51</v>
      </c>
      <c r="L6" s="173"/>
      <c r="M6" s="173"/>
      <c r="N6" s="173"/>
      <c r="O6" s="173"/>
      <c r="P6" s="173"/>
      <c r="Q6" s="173"/>
    </row>
    <row r="7" spans="11:17" ht="16.5" customHeight="1">
      <c r="K7" s="235" t="s">
        <v>132</v>
      </c>
      <c r="L7" s="236"/>
      <c r="M7" s="236"/>
      <c r="N7" s="236"/>
      <c r="O7" s="236"/>
      <c r="P7" s="236"/>
      <c r="Q7" s="236"/>
    </row>
    <row r="8" spans="11:17" ht="32.25" customHeight="1">
      <c r="K8" s="174" t="s">
        <v>38</v>
      </c>
      <c r="L8" s="174"/>
      <c r="M8" s="174"/>
      <c r="N8" s="174"/>
      <c r="O8" s="174"/>
      <c r="P8" s="174"/>
      <c r="Q8" s="174"/>
    </row>
    <row r="9" spans="11:17" ht="13.5" customHeight="1">
      <c r="K9" s="176" t="s">
        <v>52</v>
      </c>
      <c r="L9" s="176"/>
      <c r="M9" s="176"/>
      <c r="N9" s="176"/>
      <c r="O9" s="176"/>
      <c r="P9" s="176"/>
      <c r="Q9" s="176"/>
    </row>
    <row r="10" spans="11:17" ht="18" customHeight="1">
      <c r="K10" s="168" t="s">
        <v>141</v>
      </c>
      <c r="L10" s="168"/>
      <c r="M10" s="168"/>
      <c r="N10" s="168"/>
      <c r="O10" s="168"/>
      <c r="P10" s="168"/>
      <c r="Q10" s="168"/>
    </row>
    <row r="11" spans="11:17" ht="15" customHeight="1">
      <c r="K11" s="177" t="s">
        <v>114</v>
      </c>
      <c r="L11" s="177"/>
      <c r="M11" s="177"/>
      <c r="N11" s="177"/>
      <c r="O11" s="177"/>
      <c r="P11" s="177"/>
      <c r="Q11" s="177"/>
    </row>
    <row r="12" spans="11:17" ht="32.25" customHeight="1">
      <c r="K12" s="174" t="s">
        <v>39</v>
      </c>
      <c r="L12" s="174"/>
      <c r="M12" s="174"/>
      <c r="N12" s="174"/>
      <c r="O12" s="174"/>
      <c r="P12" s="174"/>
      <c r="Q12" s="174"/>
    </row>
    <row r="13" spans="11:17" ht="11.25" customHeight="1">
      <c r="K13" s="99" t="s">
        <v>1</v>
      </c>
      <c r="L13" s="99"/>
      <c r="M13" s="99"/>
      <c r="N13" s="99"/>
      <c r="O13" s="99"/>
      <c r="P13" s="99"/>
      <c r="Q13" s="99"/>
    </row>
    <row r="14" spans="11:17" ht="18" customHeight="1">
      <c r="K14" s="168" t="s">
        <v>142</v>
      </c>
      <c r="L14" s="168"/>
      <c r="M14" s="168"/>
      <c r="N14" s="168"/>
      <c r="O14" s="168"/>
      <c r="P14" s="168"/>
      <c r="Q14" s="168"/>
    </row>
    <row r="15" spans="11:17" ht="12" customHeight="1">
      <c r="K15" s="99"/>
      <c r="L15" s="99"/>
      <c r="M15" s="99"/>
      <c r="N15" s="99"/>
      <c r="O15" s="99"/>
      <c r="P15" s="99"/>
      <c r="Q15" s="99"/>
    </row>
    <row r="16" spans="1:18" ht="18" customHeight="1">
      <c r="A16" s="14"/>
      <c r="B16" s="4"/>
      <c r="C16" s="4"/>
      <c r="D16" s="4"/>
      <c r="E16" s="175" t="s">
        <v>2</v>
      </c>
      <c r="F16" s="175"/>
      <c r="G16" s="175"/>
      <c r="H16" s="175"/>
      <c r="I16" s="175"/>
      <c r="J16" s="175"/>
      <c r="K16" s="175"/>
      <c r="Q16" s="4"/>
      <c r="R16" s="4"/>
    </row>
    <row r="17" spans="1:18" ht="15" customHeight="1">
      <c r="A17" s="14"/>
      <c r="B17" s="103" t="s">
        <v>136</v>
      </c>
      <c r="C17" s="103"/>
      <c r="D17" s="103"/>
      <c r="E17" s="103"/>
      <c r="F17" s="103"/>
      <c r="G17" s="103"/>
      <c r="H17" s="103"/>
      <c r="I17" s="103"/>
      <c r="J17" s="103"/>
      <c r="K17" s="103"/>
      <c r="L17" s="103"/>
      <c r="M17" s="103"/>
      <c r="N17" s="103"/>
      <c r="O17" s="103"/>
      <c r="P17" s="103"/>
      <c r="Q17" s="103"/>
      <c r="R17" s="4"/>
    </row>
    <row r="18" spans="1:18" ht="6.75" customHeight="1">
      <c r="A18" s="14"/>
      <c r="B18" s="60"/>
      <c r="C18" s="60"/>
      <c r="D18" s="60"/>
      <c r="E18" s="60"/>
      <c r="F18" s="60"/>
      <c r="G18" s="60"/>
      <c r="H18" s="60"/>
      <c r="I18" s="60"/>
      <c r="J18" s="60"/>
      <c r="K18" s="60"/>
      <c r="L18" s="60"/>
      <c r="M18" s="60"/>
      <c r="N18" s="60"/>
      <c r="O18" s="60"/>
      <c r="P18" s="60"/>
      <c r="Q18" s="60"/>
      <c r="R18" s="4"/>
    </row>
    <row r="19" spans="1:25" s="1" customFormat="1" ht="15.75">
      <c r="A19" s="15" t="s">
        <v>3</v>
      </c>
      <c r="B19" s="189" t="s">
        <v>40</v>
      </c>
      <c r="C19" s="189"/>
      <c r="D19" s="76"/>
      <c r="E19" s="16"/>
      <c r="F19" s="192" t="s">
        <v>33</v>
      </c>
      <c r="G19" s="193"/>
      <c r="H19" s="193"/>
      <c r="I19" s="193"/>
      <c r="J19" s="193"/>
      <c r="K19" s="193"/>
      <c r="L19" s="193"/>
      <c r="M19" s="193"/>
      <c r="N19" s="193"/>
      <c r="O19" s="193"/>
      <c r="P19" s="193"/>
      <c r="Q19" s="17"/>
      <c r="R19" s="17"/>
      <c r="S19" s="17"/>
      <c r="T19" s="17"/>
      <c r="U19" s="17"/>
      <c r="V19" s="17"/>
      <c r="W19" s="17"/>
      <c r="X19" s="17"/>
      <c r="Y19" s="17"/>
    </row>
    <row r="20" spans="1:25" ht="12.75">
      <c r="A20" s="14"/>
      <c r="B20" s="190" t="s">
        <v>4</v>
      </c>
      <c r="C20" s="190"/>
      <c r="D20" s="5"/>
      <c r="E20" s="4"/>
      <c r="F20" s="191" t="s">
        <v>5</v>
      </c>
      <c r="G20" s="191"/>
      <c r="H20" s="191"/>
      <c r="I20" s="191"/>
      <c r="J20" s="191"/>
      <c r="K20" s="191"/>
      <c r="L20" s="191"/>
      <c r="M20" s="191"/>
      <c r="N20" s="5"/>
      <c r="O20" s="5"/>
      <c r="P20" s="6"/>
      <c r="Q20" s="6"/>
      <c r="R20" s="6"/>
      <c r="S20" s="6"/>
      <c r="T20" s="6"/>
      <c r="U20" s="6"/>
      <c r="V20" s="6"/>
      <c r="W20" s="6"/>
      <c r="X20" s="6"/>
      <c r="Y20" s="6"/>
    </row>
    <row r="21" spans="1:25" ht="4.5" customHeight="1">
      <c r="A21" s="14"/>
      <c r="B21" s="4"/>
      <c r="C21" s="4"/>
      <c r="D21" s="4"/>
      <c r="E21" s="4"/>
      <c r="F21" s="6"/>
      <c r="G21" s="6"/>
      <c r="H21" s="6"/>
      <c r="I21" s="6"/>
      <c r="J21" s="6"/>
      <c r="K21" s="6"/>
      <c r="L21" s="6"/>
      <c r="M21" s="6"/>
      <c r="N21" s="6"/>
      <c r="O21" s="6"/>
      <c r="P21" s="6"/>
      <c r="Q21" s="6"/>
      <c r="R21" s="6"/>
      <c r="S21" s="6"/>
      <c r="T21" s="6"/>
      <c r="U21" s="6"/>
      <c r="V21" s="6"/>
      <c r="W21" s="6"/>
      <c r="X21" s="6"/>
      <c r="Y21" s="6"/>
    </row>
    <row r="22" spans="1:25" s="1" customFormat="1" ht="17.25" customHeight="1">
      <c r="A22" s="15" t="s">
        <v>6</v>
      </c>
      <c r="B22" s="189" t="s">
        <v>87</v>
      </c>
      <c r="C22" s="189"/>
      <c r="D22" s="76"/>
      <c r="E22" s="16"/>
      <c r="F22" s="192" t="s">
        <v>33</v>
      </c>
      <c r="G22" s="193"/>
      <c r="H22" s="193"/>
      <c r="I22" s="193"/>
      <c r="J22" s="193"/>
      <c r="K22" s="193"/>
      <c r="L22" s="193"/>
      <c r="M22" s="193"/>
      <c r="N22" s="193"/>
      <c r="O22" s="193"/>
      <c r="P22" s="193"/>
      <c r="Q22" s="17"/>
      <c r="R22" s="17"/>
      <c r="S22" s="17"/>
      <c r="T22" s="17"/>
      <c r="U22" s="17"/>
      <c r="V22" s="17"/>
      <c r="W22" s="17"/>
      <c r="X22" s="17"/>
      <c r="Y22" s="17"/>
    </row>
    <row r="23" spans="1:25" ht="12.75">
      <c r="A23" s="14"/>
      <c r="B23" s="190" t="s">
        <v>4</v>
      </c>
      <c r="C23" s="190"/>
      <c r="D23" s="5"/>
      <c r="E23" s="4"/>
      <c r="F23" s="191" t="s">
        <v>7</v>
      </c>
      <c r="G23" s="191"/>
      <c r="H23" s="191"/>
      <c r="I23" s="191"/>
      <c r="J23" s="191"/>
      <c r="K23" s="191"/>
      <c r="L23" s="191"/>
      <c r="M23" s="191"/>
      <c r="N23" s="5"/>
      <c r="O23" s="5"/>
      <c r="P23" s="6"/>
      <c r="Q23" s="6"/>
      <c r="R23" s="6"/>
      <c r="S23" s="6"/>
      <c r="T23" s="6"/>
      <c r="U23" s="6"/>
      <c r="V23" s="6"/>
      <c r="W23" s="6"/>
      <c r="X23" s="6"/>
      <c r="Y23" s="6"/>
    </row>
    <row r="24" spans="1:25" ht="9" customHeight="1">
      <c r="A24" s="14"/>
      <c r="B24" s="4"/>
      <c r="C24" s="4"/>
      <c r="D24" s="4"/>
      <c r="E24" s="4"/>
      <c r="F24" s="6"/>
      <c r="G24" s="6"/>
      <c r="H24" s="6"/>
      <c r="I24" s="6"/>
      <c r="J24" s="6"/>
      <c r="K24" s="6"/>
      <c r="L24" s="6"/>
      <c r="M24" s="6"/>
      <c r="N24" s="6"/>
      <c r="O24" s="6"/>
      <c r="P24" s="6"/>
      <c r="Q24" s="6"/>
      <c r="R24" s="6"/>
      <c r="S24" s="6"/>
      <c r="T24" s="6"/>
      <c r="U24" s="6"/>
      <c r="V24" s="6"/>
      <c r="W24" s="6"/>
      <c r="X24" s="6"/>
      <c r="Y24" s="6"/>
    </row>
    <row r="25" spans="1:25" s="1" customFormat="1" ht="16.5" customHeight="1">
      <c r="A25" s="15" t="s">
        <v>8</v>
      </c>
      <c r="B25" s="189" t="s">
        <v>62</v>
      </c>
      <c r="C25" s="189"/>
      <c r="D25" s="76"/>
      <c r="E25" s="34" t="s">
        <v>135</v>
      </c>
      <c r="F25" s="196" t="s">
        <v>90</v>
      </c>
      <c r="G25" s="196"/>
      <c r="H25" s="196"/>
      <c r="I25" s="196"/>
      <c r="J25" s="196"/>
      <c r="K25" s="196"/>
      <c r="L25" s="196"/>
      <c r="M25" s="196"/>
      <c r="N25" s="196"/>
      <c r="O25" s="196"/>
      <c r="P25" s="196"/>
      <c r="Q25" s="22"/>
      <c r="R25" s="17"/>
      <c r="S25" s="17"/>
      <c r="T25" s="17"/>
      <c r="U25" s="17"/>
      <c r="V25" s="17"/>
      <c r="W25" s="17"/>
      <c r="X25" s="17"/>
      <c r="Y25" s="17"/>
    </row>
    <row r="26" spans="1:18" ht="15.75">
      <c r="A26" s="14"/>
      <c r="B26" s="191" t="s">
        <v>4</v>
      </c>
      <c r="C26" s="191"/>
      <c r="D26" s="5"/>
      <c r="E26" s="65" t="s">
        <v>115</v>
      </c>
      <c r="F26" s="190" t="s">
        <v>89</v>
      </c>
      <c r="G26" s="190"/>
      <c r="H26" s="190"/>
      <c r="I26" s="190"/>
      <c r="J26" s="190"/>
      <c r="K26" s="190"/>
      <c r="L26" s="38"/>
      <c r="M26" s="38"/>
      <c r="N26" s="6"/>
      <c r="O26" s="6"/>
      <c r="P26" s="6"/>
      <c r="Q26" s="6"/>
      <c r="R26" s="6"/>
    </row>
    <row r="27" spans="1:25" ht="6.75" customHeight="1">
      <c r="A27" s="14"/>
      <c r="B27" s="4"/>
      <c r="C27" s="4"/>
      <c r="D27" s="4"/>
      <c r="E27" s="4"/>
      <c r="F27" s="4"/>
      <c r="G27" s="4"/>
      <c r="H27" s="4"/>
      <c r="I27" s="4"/>
      <c r="J27" s="4"/>
      <c r="K27" s="4"/>
      <c r="L27" s="4"/>
      <c r="M27" s="4"/>
      <c r="N27" s="4"/>
      <c r="O27" s="4"/>
      <c r="P27" s="4"/>
      <c r="Q27" s="4"/>
      <c r="R27" s="4"/>
      <c r="S27" s="4"/>
      <c r="T27" s="4"/>
      <c r="U27" s="4"/>
      <c r="V27" s="4"/>
      <c r="W27" s="4"/>
      <c r="X27" s="4"/>
      <c r="Y27" s="4"/>
    </row>
    <row r="28" spans="1:25" s="1" customFormat="1" ht="15.75">
      <c r="A28" s="15" t="s">
        <v>9</v>
      </c>
      <c r="B28" s="240" t="s">
        <v>144</v>
      </c>
      <c r="C28" s="240"/>
      <c r="D28" s="240"/>
      <c r="E28" s="240"/>
      <c r="F28" s="240"/>
      <c r="G28" s="240"/>
      <c r="H28" s="240"/>
      <c r="I28" s="240"/>
      <c r="J28" s="240"/>
      <c r="K28" s="240"/>
      <c r="L28" s="240"/>
      <c r="M28" s="240"/>
      <c r="N28" s="240"/>
      <c r="O28" s="240"/>
      <c r="P28" s="240"/>
      <c r="Q28" s="240"/>
      <c r="R28" s="18"/>
      <c r="S28" s="18"/>
      <c r="T28" s="18"/>
      <c r="U28" s="18"/>
      <c r="V28" s="18"/>
      <c r="W28" s="18"/>
      <c r="X28" s="18"/>
      <c r="Y28" s="18"/>
    </row>
    <row r="29" spans="1:25" ht="9" customHeight="1" hidden="1">
      <c r="A29" s="14"/>
      <c r="B29" s="4"/>
      <c r="C29" s="4"/>
      <c r="D29" s="4"/>
      <c r="E29" s="4"/>
      <c r="F29" s="4"/>
      <c r="G29" s="4"/>
      <c r="H29" s="4"/>
      <c r="I29" s="4"/>
      <c r="J29" s="4"/>
      <c r="K29" s="4"/>
      <c r="L29" s="4"/>
      <c r="M29" s="4"/>
      <c r="N29" s="4"/>
      <c r="O29" s="4"/>
      <c r="P29" s="4"/>
      <c r="Q29" s="4"/>
      <c r="R29" s="4"/>
      <c r="S29" s="4"/>
      <c r="T29" s="4"/>
      <c r="U29" s="4"/>
      <c r="V29" s="4"/>
      <c r="W29" s="4"/>
      <c r="X29" s="4"/>
      <c r="Y29" s="4"/>
    </row>
    <row r="30" spans="1:17" s="1" customFormat="1" ht="13.5" customHeight="1">
      <c r="A30" s="10"/>
      <c r="B30" s="241" t="s">
        <v>143</v>
      </c>
      <c r="C30" s="241"/>
      <c r="D30" s="241"/>
      <c r="E30" s="241"/>
      <c r="F30" s="241"/>
      <c r="G30" s="241"/>
      <c r="H30" s="241"/>
      <c r="I30" s="241"/>
      <c r="J30" s="241"/>
      <c r="K30" s="241"/>
      <c r="L30" s="241"/>
      <c r="M30" s="241"/>
      <c r="N30" s="241"/>
      <c r="O30" s="19"/>
      <c r="P30" s="19"/>
      <c r="Q30" s="19"/>
    </row>
    <row r="31" spans="2:17" ht="8.25" customHeight="1">
      <c r="B31" s="7"/>
      <c r="C31" s="7"/>
      <c r="D31" s="7"/>
      <c r="E31" s="7"/>
      <c r="F31" s="7"/>
      <c r="G31" s="7"/>
      <c r="H31" s="7"/>
      <c r="I31" s="7"/>
      <c r="J31" s="7"/>
      <c r="K31" s="7"/>
      <c r="L31" s="7"/>
      <c r="M31" s="7"/>
      <c r="N31" s="7"/>
      <c r="O31" s="7"/>
      <c r="P31" s="7"/>
      <c r="Q31" s="7"/>
    </row>
    <row r="32" spans="1:17" s="1" customFormat="1" ht="16.5" customHeight="1">
      <c r="A32" s="107" t="s">
        <v>10</v>
      </c>
      <c r="B32" s="108" t="s">
        <v>11</v>
      </c>
      <c r="C32" s="108"/>
      <c r="D32" s="108"/>
      <c r="E32" s="108"/>
      <c r="F32" s="108"/>
      <c r="G32" s="87" t="s">
        <v>110</v>
      </c>
      <c r="H32" s="87"/>
      <c r="I32" s="87"/>
      <c r="J32" s="87"/>
      <c r="K32" s="87"/>
      <c r="L32" s="87"/>
      <c r="M32" s="87"/>
      <c r="N32" s="87"/>
      <c r="O32" s="87"/>
      <c r="P32" s="87"/>
      <c r="Q32" s="87"/>
    </row>
    <row r="33" spans="1:17" s="1" customFormat="1" ht="14.25" customHeight="1">
      <c r="A33" s="107"/>
      <c r="B33" s="108"/>
      <c r="C33" s="108"/>
      <c r="D33" s="108"/>
      <c r="E33" s="108"/>
      <c r="F33" s="108"/>
      <c r="G33" s="87" t="s">
        <v>101</v>
      </c>
      <c r="H33" s="87"/>
      <c r="I33" s="87"/>
      <c r="J33" s="87"/>
      <c r="K33" s="87"/>
      <c r="L33" s="87"/>
      <c r="M33" s="87"/>
      <c r="N33" s="87"/>
      <c r="O33" s="87"/>
      <c r="P33" s="87"/>
      <c r="Q33" s="87"/>
    </row>
    <row r="34" spans="1:17" s="1" customFormat="1" ht="13.5" customHeight="1">
      <c r="A34" s="107"/>
      <c r="B34" s="108"/>
      <c r="C34" s="108"/>
      <c r="D34" s="108"/>
      <c r="E34" s="108"/>
      <c r="F34" s="108"/>
      <c r="G34" s="87" t="s">
        <v>102</v>
      </c>
      <c r="H34" s="87"/>
      <c r="I34" s="87"/>
      <c r="J34" s="87"/>
      <c r="K34" s="87"/>
      <c r="L34" s="87"/>
      <c r="M34" s="87"/>
      <c r="N34" s="87"/>
      <c r="O34" s="87"/>
      <c r="P34" s="87"/>
      <c r="Q34" s="87"/>
    </row>
    <row r="35" spans="1:17" s="1" customFormat="1" ht="14.25" customHeight="1">
      <c r="A35" s="107"/>
      <c r="B35" s="108"/>
      <c r="C35" s="108"/>
      <c r="D35" s="108"/>
      <c r="E35" s="108"/>
      <c r="F35" s="108"/>
      <c r="G35" s="87" t="s">
        <v>103</v>
      </c>
      <c r="H35" s="87"/>
      <c r="I35" s="87"/>
      <c r="J35" s="87"/>
      <c r="K35" s="87"/>
      <c r="L35" s="87"/>
      <c r="M35" s="87"/>
      <c r="N35" s="87"/>
      <c r="O35" s="87"/>
      <c r="P35" s="87"/>
      <c r="Q35" s="87"/>
    </row>
    <row r="36" spans="1:17" s="1" customFormat="1" ht="16.5" customHeight="1">
      <c r="A36" s="107"/>
      <c r="B36" s="108"/>
      <c r="C36" s="108"/>
      <c r="D36" s="108"/>
      <c r="E36" s="108"/>
      <c r="F36" s="108"/>
      <c r="G36" s="87" t="s">
        <v>104</v>
      </c>
      <c r="H36" s="87"/>
      <c r="I36" s="87"/>
      <c r="J36" s="87"/>
      <c r="K36" s="87"/>
      <c r="L36" s="87"/>
      <c r="M36" s="87"/>
      <c r="N36" s="87"/>
      <c r="O36" s="87"/>
      <c r="P36" s="87"/>
      <c r="Q36" s="87"/>
    </row>
    <row r="37" spans="1:17" s="1" customFormat="1" ht="16.5" customHeight="1">
      <c r="A37" s="107"/>
      <c r="B37" s="108"/>
      <c r="C37" s="108"/>
      <c r="D37" s="108"/>
      <c r="E37" s="108"/>
      <c r="F37" s="108"/>
      <c r="G37" s="87" t="s">
        <v>105</v>
      </c>
      <c r="H37" s="87"/>
      <c r="I37" s="87"/>
      <c r="J37" s="87"/>
      <c r="K37" s="87"/>
      <c r="L37" s="87"/>
      <c r="M37" s="87"/>
      <c r="N37" s="87"/>
      <c r="O37" s="87"/>
      <c r="P37" s="87"/>
      <c r="Q37" s="87"/>
    </row>
    <row r="38" spans="1:17" s="1" customFormat="1" ht="16.5" customHeight="1">
      <c r="A38" s="107"/>
      <c r="B38" s="108"/>
      <c r="C38" s="108"/>
      <c r="D38" s="108"/>
      <c r="E38" s="108"/>
      <c r="F38" s="108"/>
      <c r="G38" s="87" t="s">
        <v>134</v>
      </c>
      <c r="H38" s="87"/>
      <c r="I38" s="87"/>
      <c r="J38" s="87"/>
      <c r="K38" s="87"/>
      <c r="L38" s="87"/>
      <c r="M38" s="87"/>
      <c r="N38" s="87"/>
      <c r="O38" s="87"/>
      <c r="P38" s="87"/>
      <c r="Q38" s="87"/>
    </row>
    <row r="39" spans="1:17" s="1" customFormat="1" ht="45" customHeight="1">
      <c r="A39" s="107"/>
      <c r="B39" s="108"/>
      <c r="C39" s="108"/>
      <c r="D39" s="108"/>
      <c r="E39" s="108"/>
      <c r="F39" s="108"/>
      <c r="G39" s="87" t="s">
        <v>106</v>
      </c>
      <c r="H39" s="87"/>
      <c r="I39" s="87"/>
      <c r="J39" s="87"/>
      <c r="K39" s="87"/>
      <c r="L39" s="87"/>
      <c r="M39" s="87"/>
      <c r="N39" s="87"/>
      <c r="O39" s="87"/>
      <c r="P39" s="87"/>
      <c r="Q39" s="87"/>
    </row>
    <row r="40" spans="1:17" s="1" customFormat="1" ht="30.75" customHeight="1">
      <c r="A40" s="107"/>
      <c r="B40" s="108"/>
      <c r="C40" s="108"/>
      <c r="D40" s="108"/>
      <c r="E40" s="108"/>
      <c r="F40" s="108"/>
      <c r="G40" s="87" t="s">
        <v>107</v>
      </c>
      <c r="H40" s="87"/>
      <c r="I40" s="87"/>
      <c r="J40" s="87"/>
      <c r="K40" s="87"/>
      <c r="L40" s="87"/>
      <c r="M40" s="87"/>
      <c r="N40" s="87"/>
      <c r="O40" s="87"/>
      <c r="P40" s="87"/>
      <c r="Q40" s="87"/>
    </row>
    <row r="41" spans="1:17" s="1" customFormat="1" ht="44.25" customHeight="1">
      <c r="A41" s="107"/>
      <c r="B41" s="108"/>
      <c r="C41" s="108"/>
      <c r="D41" s="108"/>
      <c r="E41" s="108"/>
      <c r="F41" s="108"/>
      <c r="G41" s="87" t="s">
        <v>108</v>
      </c>
      <c r="H41" s="87"/>
      <c r="I41" s="87"/>
      <c r="J41" s="87"/>
      <c r="K41" s="87"/>
      <c r="L41" s="87"/>
      <c r="M41" s="87"/>
      <c r="N41" s="87"/>
      <c r="O41" s="87"/>
      <c r="P41" s="87"/>
      <c r="Q41" s="87"/>
    </row>
    <row r="42" spans="1:17" s="1" customFormat="1" ht="27.75" customHeight="1">
      <c r="A42" s="107"/>
      <c r="B42" s="108"/>
      <c r="C42" s="108"/>
      <c r="D42" s="108"/>
      <c r="E42" s="108"/>
      <c r="F42" s="108"/>
      <c r="G42" s="87" t="s">
        <v>111</v>
      </c>
      <c r="H42" s="87"/>
      <c r="I42" s="87"/>
      <c r="J42" s="87"/>
      <c r="K42" s="87"/>
      <c r="L42" s="87"/>
      <c r="M42" s="87"/>
      <c r="N42" s="87"/>
      <c r="O42" s="87"/>
      <c r="P42" s="87"/>
      <c r="Q42" s="87"/>
    </row>
    <row r="43" spans="1:17" s="1" customFormat="1" ht="13.5" customHeight="1">
      <c r="A43" s="107"/>
      <c r="B43" s="108"/>
      <c r="C43" s="108"/>
      <c r="D43" s="108"/>
      <c r="E43" s="108"/>
      <c r="F43" s="108"/>
      <c r="G43" s="87" t="s">
        <v>109</v>
      </c>
      <c r="H43" s="87"/>
      <c r="I43" s="87"/>
      <c r="J43" s="87"/>
      <c r="K43" s="87"/>
      <c r="L43" s="87"/>
      <c r="M43" s="87"/>
      <c r="N43" s="87"/>
      <c r="O43" s="87"/>
      <c r="P43" s="87"/>
      <c r="Q43" s="87"/>
    </row>
    <row r="44" spans="1:17" s="1" customFormat="1" ht="30.75" customHeight="1">
      <c r="A44" s="107"/>
      <c r="B44" s="108"/>
      <c r="C44" s="108"/>
      <c r="D44" s="108"/>
      <c r="E44" s="108"/>
      <c r="F44" s="108"/>
      <c r="G44" s="111" t="s">
        <v>137</v>
      </c>
      <c r="H44" s="111"/>
      <c r="I44" s="111"/>
      <c r="J44" s="111"/>
      <c r="K44" s="111"/>
      <c r="L44" s="111"/>
      <c r="M44" s="111"/>
      <c r="N44" s="111"/>
      <c r="O44" s="111"/>
      <c r="P44" s="111"/>
      <c r="Q44" s="111"/>
    </row>
    <row r="45" spans="1:17" s="1" customFormat="1" ht="30.75" customHeight="1">
      <c r="A45" s="86"/>
      <c r="B45" s="107"/>
      <c r="C45" s="107"/>
      <c r="D45" s="107"/>
      <c r="E45" s="107"/>
      <c r="F45" s="107"/>
      <c r="G45" s="111" t="s">
        <v>140</v>
      </c>
      <c r="H45" s="111"/>
      <c r="I45" s="111"/>
      <c r="J45" s="111"/>
      <c r="K45" s="111"/>
      <c r="L45" s="111"/>
      <c r="M45" s="111"/>
      <c r="N45" s="111"/>
      <c r="O45" s="111"/>
      <c r="P45" s="111"/>
      <c r="Q45" s="111"/>
    </row>
    <row r="46" spans="1:17" ht="9" customHeight="1">
      <c r="A46" s="105" t="s">
        <v>12</v>
      </c>
      <c r="B46" s="106" t="s">
        <v>13</v>
      </c>
      <c r="C46" s="106"/>
      <c r="D46" s="106"/>
      <c r="E46" s="106"/>
      <c r="F46" s="106"/>
      <c r="G46" s="125" t="s">
        <v>41</v>
      </c>
      <c r="H46" s="125"/>
      <c r="I46" s="125"/>
      <c r="J46" s="125"/>
      <c r="K46" s="125"/>
      <c r="L46" s="125"/>
      <c r="M46" s="125"/>
      <c r="N46" s="125"/>
      <c r="O46" s="125"/>
      <c r="P46" s="125"/>
      <c r="Q46" s="125"/>
    </row>
    <row r="47" spans="1:17" ht="26.25" customHeight="1">
      <c r="A47" s="105"/>
      <c r="B47" s="106"/>
      <c r="C47" s="106"/>
      <c r="D47" s="106"/>
      <c r="E47" s="106"/>
      <c r="F47" s="106"/>
      <c r="G47" s="125"/>
      <c r="H47" s="125"/>
      <c r="I47" s="125"/>
      <c r="J47" s="125"/>
      <c r="K47" s="125"/>
      <c r="L47" s="125"/>
      <c r="M47" s="125"/>
      <c r="N47" s="125"/>
      <c r="O47" s="125"/>
      <c r="P47" s="125"/>
      <c r="Q47" s="125"/>
    </row>
    <row r="48" spans="1:17" s="1" customFormat="1" ht="81" customHeight="1">
      <c r="A48" s="105"/>
      <c r="B48" s="106"/>
      <c r="C48" s="106"/>
      <c r="D48" s="106"/>
      <c r="E48" s="106"/>
      <c r="F48" s="106"/>
      <c r="G48" s="125"/>
      <c r="H48" s="125"/>
      <c r="I48" s="125"/>
      <c r="J48" s="125"/>
      <c r="K48" s="125"/>
      <c r="L48" s="125"/>
      <c r="M48" s="125"/>
      <c r="N48" s="125"/>
      <c r="O48" s="125"/>
      <c r="P48" s="125"/>
      <c r="Q48" s="125"/>
    </row>
    <row r="50" spans="1:11" s="11" customFormat="1" ht="14.25" customHeight="1">
      <c r="A50" s="23" t="s">
        <v>14</v>
      </c>
      <c r="B50" s="12" t="s">
        <v>91</v>
      </c>
      <c r="C50" s="12"/>
      <c r="D50" s="12"/>
      <c r="E50" s="12"/>
      <c r="F50" s="12"/>
      <c r="G50" s="12"/>
      <c r="H50" s="12"/>
      <c r="I50" s="12"/>
      <c r="J50" s="12"/>
      <c r="K50" s="12"/>
    </row>
    <row r="51" spans="2:11" ht="15.75" customHeight="1">
      <c r="B51" s="2"/>
      <c r="C51" s="2"/>
      <c r="D51" s="2"/>
      <c r="E51" s="2"/>
      <c r="F51" s="2"/>
      <c r="G51" s="2"/>
      <c r="H51" s="2"/>
      <c r="I51" s="2"/>
      <c r="J51" s="2"/>
      <c r="K51" s="2"/>
    </row>
    <row r="52" spans="1:19" ht="13.5" customHeight="1">
      <c r="A52" s="221" t="s">
        <v>15</v>
      </c>
      <c r="B52" s="222"/>
      <c r="C52" s="9" t="s">
        <v>86</v>
      </c>
      <c r="D52" s="221" t="s">
        <v>116</v>
      </c>
      <c r="E52" s="222"/>
      <c r="F52" s="218" t="s">
        <v>85</v>
      </c>
      <c r="G52" s="218"/>
      <c r="H52" s="218"/>
      <c r="I52" s="218"/>
      <c r="J52" s="218"/>
      <c r="K52" s="218"/>
      <c r="L52" s="218"/>
      <c r="M52" s="218"/>
      <c r="N52" s="218"/>
      <c r="O52" s="218"/>
      <c r="P52" s="218"/>
      <c r="Q52" s="218"/>
      <c r="R52" s="27"/>
      <c r="S52" s="29"/>
    </row>
    <row r="53" spans="1:18" ht="17.25" customHeight="1">
      <c r="A53" s="226"/>
      <c r="B53" s="227"/>
      <c r="C53" s="32"/>
      <c r="D53" s="237"/>
      <c r="E53" s="238"/>
      <c r="F53" s="225"/>
      <c r="G53" s="225"/>
      <c r="H53" s="225"/>
      <c r="I53" s="225"/>
      <c r="J53" s="225"/>
      <c r="K53" s="225"/>
      <c r="L53" s="225"/>
      <c r="M53" s="225"/>
      <c r="N53" s="225"/>
      <c r="O53" s="225"/>
      <c r="P53" s="225"/>
      <c r="Q53" s="225"/>
      <c r="R53" s="66"/>
    </row>
    <row r="54" ht="12" customHeight="1"/>
    <row r="55" spans="1:8" s="11" customFormat="1" ht="29.25" customHeight="1">
      <c r="A55" s="23" t="s">
        <v>16</v>
      </c>
      <c r="B55" s="12" t="s">
        <v>98</v>
      </c>
      <c r="C55" s="12"/>
      <c r="D55" s="12"/>
      <c r="E55" s="12"/>
      <c r="F55" s="12"/>
      <c r="G55" s="12"/>
      <c r="H55" s="12"/>
    </row>
    <row r="56" spans="16:17" ht="18" customHeight="1">
      <c r="P56" s="239" t="s">
        <v>17</v>
      </c>
      <c r="Q56" s="239"/>
    </row>
    <row r="57" spans="1:18" s="1" customFormat="1" ht="12.75" customHeight="1">
      <c r="A57" s="234" t="s">
        <v>15</v>
      </c>
      <c r="B57" s="194" t="s">
        <v>86</v>
      </c>
      <c r="C57" s="194" t="s">
        <v>116</v>
      </c>
      <c r="D57" s="200" t="s">
        <v>122</v>
      </c>
      <c r="E57" s="201"/>
      <c r="F57" s="201"/>
      <c r="G57" s="201"/>
      <c r="H57" s="202"/>
      <c r="I57" s="200" t="s">
        <v>117</v>
      </c>
      <c r="J57" s="202"/>
      <c r="K57" s="188" t="s">
        <v>118</v>
      </c>
      <c r="L57" s="188"/>
      <c r="M57" s="188"/>
      <c r="N57" s="188"/>
      <c r="O57" s="188"/>
      <c r="P57" s="104" t="s">
        <v>119</v>
      </c>
      <c r="Q57" s="104"/>
      <c r="R57" s="69"/>
    </row>
    <row r="58" spans="1:18" s="1" customFormat="1" ht="27" customHeight="1">
      <c r="A58" s="104"/>
      <c r="B58" s="195"/>
      <c r="C58" s="195"/>
      <c r="D58" s="203"/>
      <c r="E58" s="204"/>
      <c r="F58" s="204"/>
      <c r="G58" s="204"/>
      <c r="H58" s="205"/>
      <c r="I58" s="203"/>
      <c r="J58" s="205"/>
      <c r="K58" s="188"/>
      <c r="L58" s="188"/>
      <c r="M58" s="188"/>
      <c r="N58" s="188"/>
      <c r="O58" s="188"/>
      <c r="P58" s="104"/>
      <c r="Q58" s="104"/>
      <c r="R58" s="69"/>
    </row>
    <row r="59" spans="1:18" ht="11.25" customHeight="1">
      <c r="A59" s="31">
        <v>1</v>
      </c>
      <c r="B59" s="31">
        <v>2</v>
      </c>
      <c r="C59" s="31">
        <v>3</v>
      </c>
      <c r="D59" s="185">
        <v>4</v>
      </c>
      <c r="E59" s="186"/>
      <c r="F59" s="186"/>
      <c r="G59" s="186"/>
      <c r="H59" s="187"/>
      <c r="I59" s="185">
        <v>5</v>
      </c>
      <c r="J59" s="187"/>
      <c r="K59" s="110">
        <v>6</v>
      </c>
      <c r="L59" s="110"/>
      <c r="M59" s="110"/>
      <c r="N59" s="110"/>
      <c r="O59" s="110"/>
      <c r="P59" s="110">
        <v>7</v>
      </c>
      <c r="Q59" s="110"/>
      <c r="R59" s="71"/>
    </row>
    <row r="60" spans="1:17" s="1" customFormat="1" ht="48" customHeight="1">
      <c r="A60" s="45">
        <v>1</v>
      </c>
      <c r="B60" s="70" t="s">
        <v>120</v>
      </c>
      <c r="C60" s="67" t="s">
        <v>135</v>
      </c>
      <c r="D60" s="112" t="s">
        <v>130</v>
      </c>
      <c r="E60" s="113"/>
      <c r="F60" s="113"/>
      <c r="G60" s="113"/>
      <c r="H60" s="114"/>
      <c r="I60" s="121">
        <f>11251.4+78.3</f>
        <v>11329.699999999999</v>
      </c>
      <c r="J60" s="123"/>
      <c r="K60" s="121">
        <v>1944</v>
      </c>
      <c r="L60" s="122"/>
      <c r="M60" s="122"/>
      <c r="N60" s="122"/>
      <c r="O60" s="123"/>
      <c r="P60" s="121">
        <f>I60+K60</f>
        <v>13273.699999999999</v>
      </c>
      <c r="Q60" s="123"/>
    </row>
    <row r="62" spans="1:17" s="11" customFormat="1" ht="15.75" customHeight="1">
      <c r="A62" s="23" t="s">
        <v>53</v>
      </c>
      <c r="B62" s="109" t="s">
        <v>121</v>
      </c>
      <c r="C62" s="109"/>
      <c r="D62" s="109"/>
      <c r="E62" s="109"/>
      <c r="F62" s="109"/>
      <c r="G62" s="109"/>
      <c r="H62" s="109"/>
      <c r="I62" s="109"/>
      <c r="J62" s="109"/>
      <c r="K62" s="109"/>
      <c r="L62" s="109"/>
      <c r="M62" s="109"/>
      <c r="N62" s="109"/>
      <c r="O62" s="109"/>
      <c r="P62" s="109"/>
      <c r="Q62" s="109"/>
    </row>
    <row r="63" spans="11:17" ht="15.75" customHeight="1">
      <c r="K63" s="27"/>
      <c r="L63" s="27"/>
      <c r="Q63" s="42" t="s">
        <v>17</v>
      </c>
    </row>
    <row r="64" spans="1:17" s="1" customFormat="1" ht="15.75" customHeight="1">
      <c r="A64" s="104" t="s">
        <v>131</v>
      </c>
      <c r="B64" s="104"/>
      <c r="C64" s="104"/>
      <c r="D64" s="228" t="s">
        <v>86</v>
      </c>
      <c r="E64" s="229"/>
      <c r="F64" s="229"/>
      <c r="G64" s="229"/>
      <c r="H64" s="230"/>
      <c r="I64" s="200" t="s">
        <v>117</v>
      </c>
      <c r="J64" s="202"/>
      <c r="K64" s="188" t="s">
        <v>118</v>
      </c>
      <c r="L64" s="188"/>
      <c r="M64" s="188"/>
      <c r="N64" s="188"/>
      <c r="O64" s="188"/>
      <c r="P64" s="104" t="s">
        <v>119</v>
      </c>
      <c r="Q64" s="104"/>
    </row>
    <row r="65" spans="1:17" s="1" customFormat="1" ht="27" customHeight="1">
      <c r="A65" s="104"/>
      <c r="B65" s="104"/>
      <c r="C65" s="104"/>
      <c r="D65" s="231"/>
      <c r="E65" s="232"/>
      <c r="F65" s="232"/>
      <c r="G65" s="232"/>
      <c r="H65" s="233"/>
      <c r="I65" s="203"/>
      <c r="J65" s="205"/>
      <c r="K65" s="188"/>
      <c r="L65" s="188"/>
      <c r="M65" s="188"/>
      <c r="N65" s="188"/>
      <c r="O65" s="188"/>
      <c r="P65" s="104"/>
      <c r="Q65" s="104"/>
    </row>
    <row r="66" spans="1:17" ht="12.75" customHeight="1">
      <c r="A66" s="110">
        <v>1</v>
      </c>
      <c r="B66" s="110"/>
      <c r="C66" s="110"/>
      <c r="D66" s="185">
        <v>2</v>
      </c>
      <c r="E66" s="186"/>
      <c r="F66" s="186"/>
      <c r="G66" s="186"/>
      <c r="H66" s="187"/>
      <c r="I66" s="185">
        <v>3</v>
      </c>
      <c r="J66" s="187"/>
      <c r="K66" s="110">
        <v>4</v>
      </c>
      <c r="L66" s="110"/>
      <c r="M66" s="110"/>
      <c r="N66" s="110"/>
      <c r="O66" s="110"/>
      <c r="P66" s="110">
        <v>5</v>
      </c>
      <c r="Q66" s="110"/>
    </row>
    <row r="67" spans="1:17" s="1" customFormat="1" ht="27" customHeight="1">
      <c r="A67" s="90" t="s">
        <v>133</v>
      </c>
      <c r="B67" s="90"/>
      <c r="C67" s="90"/>
      <c r="D67" s="115"/>
      <c r="E67" s="116"/>
      <c r="F67" s="116"/>
      <c r="G67" s="116"/>
      <c r="H67" s="117"/>
      <c r="I67" s="121"/>
      <c r="J67" s="123"/>
      <c r="K67" s="121"/>
      <c r="L67" s="122"/>
      <c r="M67" s="122"/>
      <c r="N67" s="122"/>
      <c r="O67" s="123"/>
      <c r="P67" s="121"/>
      <c r="Q67" s="123"/>
    </row>
    <row r="68" spans="1:17" s="1" customFormat="1" ht="27" customHeight="1">
      <c r="A68" s="90" t="s">
        <v>94</v>
      </c>
      <c r="B68" s="90"/>
      <c r="C68" s="90"/>
      <c r="D68" s="115"/>
      <c r="E68" s="116"/>
      <c r="F68" s="116"/>
      <c r="G68" s="116"/>
      <c r="H68" s="117"/>
      <c r="I68" s="121"/>
      <c r="J68" s="123"/>
      <c r="K68" s="121"/>
      <c r="L68" s="122"/>
      <c r="M68" s="122"/>
      <c r="N68" s="122"/>
      <c r="O68" s="123"/>
      <c r="P68" s="121"/>
      <c r="Q68" s="123"/>
    </row>
    <row r="69" spans="1:17" s="1" customFormat="1" ht="27" customHeight="1">
      <c r="A69" s="90" t="s">
        <v>99</v>
      </c>
      <c r="B69" s="90"/>
      <c r="C69" s="90"/>
      <c r="D69" s="115"/>
      <c r="E69" s="116"/>
      <c r="F69" s="116"/>
      <c r="G69" s="116"/>
      <c r="H69" s="117"/>
      <c r="I69" s="121"/>
      <c r="J69" s="123"/>
      <c r="K69" s="121"/>
      <c r="L69" s="122"/>
      <c r="M69" s="122"/>
      <c r="N69" s="122"/>
      <c r="O69" s="123"/>
      <c r="P69" s="121"/>
      <c r="Q69" s="123"/>
    </row>
    <row r="70" spans="1:17" s="1" customFormat="1" ht="27" customHeight="1">
      <c r="A70" s="90" t="s">
        <v>96</v>
      </c>
      <c r="B70" s="90"/>
      <c r="C70" s="90"/>
      <c r="D70" s="115"/>
      <c r="E70" s="116"/>
      <c r="F70" s="116"/>
      <c r="G70" s="116"/>
      <c r="H70" s="117"/>
      <c r="I70" s="121"/>
      <c r="J70" s="123"/>
      <c r="K70" s="121"/>
      <c r="L70" s="122"/>
      <c r="M70" s="122"/>
      <c r="N70" s="122"/>
      <c r="O70" s="123"/>
      <c r="P70" s="121"/>
      <c r="Q70" s="123"/>
    </row>
    <row r="71" spans="1:17" s="1" customFormat="1" ht="19.5" customHeight="1">
      <c r="A71" s="124" t="s">
        <v>100</v>
      </c>
      <c r="B71" s="124"/>
      <c r="C71" s="124"/>
      <c r="D71" s="115"/>
      <c r="E71" s="116"/>
      <c r="F71" s="116"/>
      <c r="G71" s="116"/>
      <c r="H71" s="117"/>
      <c r="I71" s="121"/>
      <c r="J71" s="123"/>
      <c r="K71" s="121"/>
      <c r="L71" s="122"/>
      <c r="M71" s="122"/>
      <c r="N71" s="122"/>
      <c r="O71" s="123"/>
      <c r="P71" s="121"/>
      <c r="Q71" s="123"/>
    </row>
    <row r="72" spans="1:17" ht="19.5" customHeight="1">
      <c r="A72" s="39"/>
      <c r="B72" s="39"/>
      <c r="C72" s="39"/>
      <c r="D72" s="39"/>
      <c r="E72" s="43"/>
      <c r="F72" s="43"/>
      <c r="G72" s="44"/>
      <c r="H72" s="44"/>
      <c r="I72" s="44"/>
      <c r="J72" s="43"/>
      <c r="K72" s="43"/>
      <c r="L72" s="44"/>
      <c r="M72" s="44"/>
      <c r="N72" s="44"/>
      <c r="O72" s="44"/>
      <c r="P72" s="44"/>
      <c r="Q72" s="44"/>
    </row>
    <row r="73" spans="1:17" s="8" customFormat="1" ht="16.5" customHeight="1">
      <c r="A73" s="10" t="s">
        <v>21</v>
      </c>
      <c r="B73" s="164" t="s">
        <v>92</v>
      </c>
      <c r="C73" s="164"/>
      <c r="D73" s="164"/>
      <c r="E73" s="164"/>
      <c r="F73" s="164"/>
      <c r="G73" s="164"/>
      <c r="H73" s="164"/>
      <c r="I73" s="164"/>
      <c r="J73" s="164"/>
      <c r="K73" s="164"/>
      <c r="L73" s="164"/>
      <c r="M73" s="164"/>
      <c r="N73" s="164"/>
      <c r="O73" s="164"/>
      <c r="P73" s="164"/>
      <c r="Q73" s="164"/>
    </row>
    <row r="75" spans="1:17" s="1" customFormat="1" ht="34.5" customHeight="1">
      <c r="A75" s="72" t="s">
        <v>15</v>
      </c>
      <c r="B75" s="75" t="s">
        <v>86</v>
      </c>
      <c r="C75" s="115" t="s">
        <v>23</v>
      </c>
      <c r="D75" s="116"/>
      <c r="E75" s="116"/>
      <c r="F75" s="117"/>
      <c r="G75" s="104" t="s">
        <v>58</v>
      </c>
      <c r="H75" s="104"/>
      <c r="I75" s="115" t="s">
        <v>22</v>
      </c>
      <c r="J75" s="116"/>
      <c r="K75" s="117"/>
      <c r="L75" s="251" t="s">
        <v>18</v>
      </c>
      <c r="M75" s="252"/>
      <c r="N75" s="253"/>
      <c r="O75" s="251" t="s">
        <v>126</v>
      </c>
      <c r="P75" s="252"/>
      <c r="Q75" s="253"/>
    </row>
    <row r="76" spans="1:17" ht="13.5" customHeight="1">
      <c r="A76" s="24">
        <v>1</v>
      </c>
      <c r="B76" s="75">
        <v>2</v>
      </c>
      <c r="C76" s="110">
        <v>3</v>
      </c>
      <c r="D76" s="110"/>
      <c r="E76" s="110"/>
      <c r="F76" s="110"/>
      <c r="G76" s="110">
        <v>4</v>
      </c>
      <c r="H76" s="110"/>
      <c r="I76" s="110">
        <v>5</v>
      </c>
      <c r="J76" s="110"/>
      <c r="K76" s="110"/>
      <c r="L76" s="35"/>
      <c r="M76" s="36"/>
      <c r="N76" s="37"/>
      <c r="O76" s="144">
        <v>6</v>
      </c>
      <c r="P76" s="145"/>
      <c r="Q76" s="146"/>
    </row>
    <row r="77" spans="1:17" s="1" customFormat="1" ht="54" customHeight="1">
      <c r="A77" s="61"/>
      <c r="B77" s="126">
        <v>1412010</v>
      </c>
      <c r="C77" s="118" t="s">
        <v>112</v>
      </c>
      <c r="D77" s="119"/>
      <c r="E77" s="119"/>
      <c r="F77" s="119"/>
      <c r="G77" s="119"/>
      <c r="H77" s="119"/>
      <c r="I77" s="119"/>
      <c r="J77" s="119"/>
      <c r="K77" s="119"/>
      <c r="L77" s="119"/>
      <c r="M77" s="119"/>
      <c r="N77" s="119"/>
      <c r="O77" s="119"/>
      <c r="P77" s="119"/>
      <c r="Q77" s="120"/>
    </row>
    <row r="78" spans="1:17" s="1" customFormat="1" ht="39" customHeight="1">
      <c r="A78" s="62">
        <v>1</v>
      </c>
      <c r="B78" s="127"/>
      <c r="C78" s="100" t="s">
        <v>54</v>
      </c>
      <c r="D78" s="101"/>
      <c r="E78" s="101"/>
      <c r="F78" s="101"/>
      <c r="G78" s="101"/>
      <c r="H78" s="101"/>
      <c r="I78" s="101"/>
      <c r="J78" s="101"/>
      <c r="K78" s="102"/>
      <c r="L78" s="45"/>
      <c r="M78" s="45"/>
      <c r="N78" s="45"/>
      <c r="O78" s="115"/>
      <c r="P78" s="116"/>
      <c r="Q78" s="117"/>
    </row>
    <row r="79" spans="1:17" s="1" customFormat="1" ht="30" customHeight="1">
      <c r="A79" s="61"/>
      <c r="B79" s="127"/>
      <c r="C79" s="112" t="s">
        <v>63</v>
      </c>
      <c r="D79" s="113"/>
      <c r="E79" s="113"/>
      <c r="F79" s="114"/>
      <c r="G79" s="95" t="s">
        <v>34</v>
      </c>
      <c r="H79" s="96"/>
      <c r="I79" s="135" t="s">
        <v>45</v>
      </c>
      <c r="J79" s="136"/>
      <c r="K79" s="137"/>
      <c r="L79" s="46">
        <v>3</v>
      </c>
      <c r="M79" s="46">
        <v>1</v>
      </c>
      <c r="N79" s="46">
        <f>L79+M79</f>
        <v>4</v>
      </c>
      <c r="O79" s="132">
        <v>3</v>
      </c>
      <c r="P79" s="133"/>
      <c r="Q79" s="134"/>
    </row>
    <row r="80" spans="1:17" s="1" customFormat="1" ht="39" customHeight="1">
      <c r="A80" s="61"/>
      <c r="B80" s="127"/>
      <c r="C80" s="94" t="s">
        <v>42</v>
      </c>
      <c r="D80" s="88"/>
      <c r="E80" s="88"/>
      <c r="F80" s="89"/>
      <c r="G80" s="95" t="s">
        <v>34</v>
      </c>
      <c r="H80" s="96"/>
      <c r="I80" s="138"/>
      <c r="J80" s="139"/>
      <c r="K80" s="140"/>
      <c r="L80" s="46">
        <v>3784.75</v>
      </c>
      <c r="M80" s="46">
        <v>3</v>
      </c>
      <c r="N80" s="46">
        <f aca="true" t="shared" si="0" ref="N80:N85">L80+M80</f>
        <v>3787.75</v>
      </c>
      <c r="O80" s="132">
        <v>300.5</v>
      </c>
      <c r="P80" s="133"/>
      <c r="Q80" s="134"/>
    </row>
    <row r="81" spans="1:17" s="1" customFormat="1" ht="18.75" customHeight="1">
      <c r="A81" s="61"/>
      <c r="B81" s="127"/>
      <c r="C81" s="129" t="s">
        <v>64</v>
      </c>
      <c r="D81" s="130"/>
      <c r="E81" s="130"/>
      <c r="F81" s="131"/>
      <c r="G81" s="169"/>
      <c r="H81" s="170"/>
      <c r="I81" s="138"/>
      <c r="J81" s="139"/>
      <c r="K81" s="140"/>
      <c r="L81" s="46">
        <f>SUM(L82:L84)</f>
        <v>0</v>
      </c>
      <c r="M81" s="46"/>
      <c r="N81" s="46">
        <f t="shared" si="0"/>
        <v>0</v>
      </c>
      <c r="O81" s="132"/>
      <c r="P81" s="133"/>
      <c r="Q81" s="134"/>
    </row>
    <row r="82" spans="1:17" s="1" customFormat="1" ht="29.25" customHeight="1">
      <c r="A82" s="61"/>
      <c r="B82" s="127"/>
      <c r="C82" s="94" t="s">
        <v>44</v>
      </c>
      <c r="D82" s="88"/>
      <c r="E82" s="88"/>
      <c r="F82" s="89"/>
      <c r="G82" s="95" t="s">
        <v>34</v>
      </c>
      <c r="H82" s="96"/>
      <c r="I82" s="138"/>
      <c r="J82" s="139"/>
      <c r="K82" s="140"/>
      <c r="L82" s="46">
        <f>I82</f>
        <v>0</v>
      </c>
      <c r="M82" s="46"/>
      <c r="N82" s="46">
        <f t="shared" si="0"/>
        <v>0</v>
      </c>
      <c r="O82" s="242">
        <v>116.25</v>
      </c>
      <c r="P82" s="243"/>
      <c r="Q82" s="244"/>
    </row>
    <row r="83" spans="1:18" s="1" customFormat="1" ht="27.75" customHeight="1">
      <c r="A83" s="61"/>
      <c r="B83" s="127"/>
      <c r="C83" s="94" t="s">
        <v>43</v>
      </c>
      <c r="D83" s="88"/>
      <c r="E83" s="88"/>
      <c r="F83" s="89"/>
      <c r="G83" s="97" t="s">
        <v>65</v>
      </c>
      <c r="H83" s="98"/>
      <c r="I83" s="138"/>
      <c r="J83" s="139"/>
      <c r="K83" s="140"/>
      <c r="L83" s="47">
        <f>I83</f>
        <v>0</v>
      </c>
      <c r="M83" s="47"/>
      <c r="N83" s="47">
        <f t="shared" si="0"/>
        <v>0</v>
      </c>
      <c r="O83" s="248">
        <f>7703.1+60.4</f>
        <v>7763.5</v>
      </c>
      <c r="P83" s="249"/>
      <c r="Q83" s="250"/>
      <c r="R83" s="1">
        <f>O84/O83</f>
        <v>0.414027178463322</v>
      </c>
    </row>
    <row r="84" spans="1:22" s="1" customFormat="1" ht="26.25" customHeight="1">
      <c r="A84" s="61"/>
      <c r="B84" s="127"/>
      <c r="C84" s="94" t="s">
        <v>44</v>
      </c>
      <c r="D84" s="88"/>
      <c r="E84" s="88"/>
      <c r="F84" s="89"/>
      <c r="G84" s="97" t="s">
        <v>65</v>
      </c>
      <c r="H84" s="98"/>
      <c r="I84" s="141"/>
      <c r="J84" s="142"/>
      <c r="K84" s="143"/>
      <c r="L84" s="46">
        <f>I84</f>
        <v>0</v>
      </c>
      <c r="M84" s="46"/>
      <c r="N84" s="46">
        <f t="shared" si="0"/>
        <v>0</v>
      </c>
      <c r="O84" s="245">
        <v>3214.3</v>
      </c>
      <c r="P84" s="246"/>
      <c r="Q84" s="247"/>
      <c r="T84" s="245"/>
      <c r="U84" s="246"/>
      <c r="V84" s="247"/>
    </row>
    <row r="85" spans="1:17" s="1" customFormat="1" ht="39" customHeight="1">
      <c r="A85" s="61"/>
      <c r="B85" s="127"/>
      <c r="C85" s="112" t="s">
        <v>66</v>
      </c>
      <c r="D85" s="113"/>
      <c r="E85" s="113"/>
      <c r="F85" s="114"/>
      <c r="G85" s="95" t="s">
        <v>65</v>
      </c>
      <c r="H85" s="96"/>
      <c r="I85" s="184" t="s">
        <v>67</v>
      </c>
      <c r="J85" s="95"/>
      <c r="K85" s="96"/>
      <c r="L85" s="47">
        <v>1406</v>
      </c>
      <c r="M85" s="47"/>
      <c r="N85" s="47">
        <f t="shared" si="0"/>
        <v>1406</v>
      </c>
      <c r="O85" s="181">
        <v>409.3</v>
      </c>
      <c r="P85" s="182"/>
      <c r="Q85" s="183"/>
    </row>
    <row r="86" spans="1:17" s="1" customFormat="1" ht="39" customHeight="1">
      <c r="A86" s="62">
        <v>2</v>
      </c>
      <c r="B86" s="127"/>
      <c r="C86" s="100" t="s">
        <v>55</v>
      </c>
      <c r="D86" s="101"/>
      <c r="E86" s="101"/>
      <c r="F86" s="101"/>
      <c r="G86" s="101"/>
      <c r="H86" s="101"/>
      <c r="I86" s="101"/>
      <c r="J86" s="101"/>
      <c r="K86" s="102"/>
      <c r="L86" s="45"/>
      <c r="M86" s="45"/>
      <c r="N86" s="45"/>
      <c r="O86" s="115"/>
      <c r="P86" s="116"/>
      <c r="Q86" s="117"/>
    </row>
    <row r="87" spans="1:17" s="1" customFormat="1" ht="39" customHeight="1">
      <c r="A87" s="61"/>
      <c r="B87" s="127"/>
      <c r="C87" s="112" t="s">
        <v>68</v>
      </c>
      <c r="D87" s="113"/>
      <c r="E87" s="113"/>
      <c r="F87" s="114"/>
      <c r="G87" s="116" t="s">
        <v>34</v>
      </c>
      <c r="H87" s="117"/>
      <c r="I87" s="200" t="s">
        <v>47</v>
      </c>
      <c r="J87" s="201"/>
      <c r="K87" s="202"/>
      <c r="L87" s="46">
        <v>273</v>
      </c>
      <c r="M87" s="46"/>
      <c r="N87" s="46">
        <f>L87+M87</f>
        <v>273</v>
      </c>
      <c r="O87" s="132">
        <v>219000</v>
      </c>
      <c r="P87" s="133"/>
      <c r="Q87" s="134"/>
    </row>
    <row r="88" spans="1:17" s="1" customFormat="1" ht="39" customHeight="1">
      <c r="A88" s="61"/>
      <c r="B88" s="127"/>
      <c r="C88" s="112" t="s">
        <v>69</v>
      </c>
      <c r="D88" s="113"/>
      <c r="E88" s="113"/>
      <c r="F88" s="114"/>
      <c r="G88" s="116" t="s">
        <v>46</v>
      </c>
      <c r="H88" s="117"/>
      <c r="I88" s="203"/>
      <c r="J88" s="204"/>
      <c r="K88" s="205"/>
      <c r="L88" s="46"/>
      <c r="M88" s="46"/>
      <c r="N88" s="46">
        <f>L88+M88</f>
        <v>0</v>
      </c>
      <c r="O88" s="132">
        <v>52000</v>
      </c>
      <c r="P88" s="133"/>
      <c r="Q88" s="134"/>
    </row>
    <row r="89" spans="1:17" s="1" customFormat="1" ht="39" customHeight="1">
      <c r="A89" s="61"/>
      <c r="B89" s="127"/>
      <c r="C89" s="94" t="s">
        <v>70</v>
      </c>
      <c r="D89" s="88"/>
      <c r="E89" s="88"/>
      <c r="F89" s="89"/>
      <c r="G89" s="116" t="s">
        <v>34</v>
      </c>
      <c r="H89" s="117"/>
      <c r="I89" s="209"/>
      <c r="J89" s="210"/>
      <c r="K89" s="211"/>
      <c r="L89" s="46">
        <v>70</v>
      </c>
      <c r="M89" s="46"/>
      <c r="N89" s="46">
        <f>L89+M89</f>
        <v>70</v>
      </c>
      <c r="O89" s="197">
        <v>316</v>
      </c>
      <c r="P89" s="198"/>
      <c r="Q89" s="199"/>
    </row>
    <row r="90" spans="1:17" s="1" customFormat="1" ht="69" customHeight="1">
      <c r="A90" s="61"/>
      <c r="B90" s="128"/>
      <c r="C90" s="129" t="s">
        <v>71</v>
      </c>
      <c r="D90" s="130"/>
      <c r="E90" s="130"/>
      <c r="F90" s="131"/>
      <c r="G90" s="116" t="s">
        <v>34</v>
      </c>
      <c r="H90" s="117"/>
      <c r="I90" s="209" t="s">
        <v>45</v>
      </c>
      <c r="J90" s="210"/>
      <c r="K90" s="211"/>
      <c r="L90" s="46">
        <v>2240</v>
      </c>
      <c r="M90" s="46"/>
      <c r="N90" s="46">
        <f>L90+M90</f>
        <v>2240</v>
      </c>
      <c r="O90" s="197">
        <f>O89</f>
        <v>316</v>
      </c>
      <c r="P90" s="133"/>
      <c r="Q90" s="134"/>
    </row>
    <row r="91" spans="1:17" s="1" customFormat="1" ht="33.75" customHeight="1">
      <c r="A91" s="62">
        <v>3</v>
      </c>
      <c r="B91" s="126">
        <v>1412010</v>
      </c>
      <c r="C91" s="100" t="s">
        <v>56</v>
      </c>
      <c r="D91" s="101"/>
      <c r="E91" s="101"/>
      <c r="F91" s="101"/>
      <c r="G91" s="101"/>
      <c r="H91" s="101"/>
      <c r="I91" s="101"/>
      <c r="J91" s="101"/>
      <c r="K91" s="102"/>
      <c r="L91" s="45"/>
      <c r="M91" s="45"/>
      <c r="N91" s="45"/>
      <c r="O91" s="115"/>
      <c r="P91" s="116"/>
      <c r="Q91" s="117"/>
    </row>
    <row r="92" spans="1:17" s="1" customFormat="1" ht="68.25" customHeight="1">
      <c r="A92" s="61"/>
      <c r="B92" s="127"/>
      <c r="C92" s="112" t="s">
        <v>72</v>
      </c>
      <c r="D92" s="113"/>
      <c r="E92" s="113"/>
      <c r="F92" s="114"/>
      <c r="G92" s="95" t="s">
        <v>46</v>
      </c>
      <c r="H92" s="96"/>
      <c r="I92" s="115" t="s">
        <v>49</v>
      </c>
      <c r="J92" s="116"/>
      <c r="K92" s="117"/>
      <c r="L92" s="49" t="e">
        <f>L87*1000/255/#REF!*100</f>
        <v>#REF!</v>
      </c>
      <c r="M92" s="49"/>
      <c r="N92" s="49" t="e">
        <f aca="true" t="shared" si="1" ref="N92:N97">L92+M92</f>
        <v>#REF!</v>
      </c>
      <c r="O92" s="197">
        <f>O87/O82/340</f>
        <v>5.540796963946868</v>
      </c>
      <c r="P92" s="198"/>
      <c r="Q92" s="199"/>
    </row>
    <row r="93" spans="1:17" s="1" customFormat="1" ht="56.25" customHeight="1">
      <c r="A93" s="61"/>
      <c r="B93" s="127"/>
      <c r="C93" s="94" t="s">
        <v>73</v>
      </c>
      <c r="D93" s="88"/>
      <c r="E93" s="88"/>
      <c r="F93" s="89"/>
      <c r="G93" s="97" t="s">
        <v>35</v>
      </c>
      <c r="H93" s="98"/>
      <c r="I93" s="178" t="s">
        <v>74</v>
      </c>
      <c r="J93" s="179"/>
      <c r="K93" s="180"/>
      <c r="L93" s="48" t="e">
        <f>L89*1000/189/#REF!*100</f>
        <v>#REF!</v>
      </c>
      <c r="M93" s="48"/>
      <c r="N93" s="48" t="e">
        <f t="shared" si="1"/>
        <v>#REF!</v>
      </c>
      <c r="O93" s="157">
        <f>I60/O87*1000</f>
        <v>51.733789954337894</v>
      </c>
      <c r="P93" s="158"/>
      <c r="Q93" s="159"/>
    </row>
    <row r="94" spans="1:17" s="1" customFormat="1" ht="66" customHeight="1">
      <c r="A94" s="61"/>
      <c r="B94" s="127"/>
      <c r="C94" s="129" t="s">
        <v>75</v>
      </c>
      <c r="D94" s="130"/>
      <c r="E94" s="130"/>
      <c r="F94" s="131"/>
      <c r="G94" s="149" t="s">
        <v>35</v>
      </c>
      <c r="H94" s="150"/>
      <c r="I94" s="178" t="s">
        <v>76</v>
      </c>
      <c r="J94" s="179"/>
      <c r="K94" s="180"/>
      <c r="L94" s="48">
        <v>9</v>
      </c>
      <c r="M94" s="48"/>
      <c r="N94" s="48">
        <f t="shared" si="1"/>
        <v>9</v>
      </c>
      <c r="O94" s="206">
        <f>O85/O89*1000</f>
        <v>1295.253164556962</v>
      </c>
      <c r="P94" s="207"/>
      <c r="Q94" s="208"/>
    </row>
    <row r="95" spans="1:17" s="1" customFormat="1" ht="56.25" customHeight="1">
      <c r="A95" s="61"/>
      <c r="B95" s="127"/>
      <c r="C95" s="112" t="s">
        <v>77</v>
      </c>
      <c r="D95" s="113"/>
      <c r="E95" s="113"/>
      <c r="F95" s="114"/>
      <c r="G95" s="95" t="s">
        <v>78</v>
      </c>
      <c r="H95" s="96"/>
      <c r="I95" s="115" t="s">
        <v>47</v>
      </c>
      <c r="J95" s="116"/>
      <c r="K95" s="117"/>
      <c r="L95" s="46">
        <v>6</v>
      </c>
      <c r="M95" s="46"/>
      <c r="N95" s="46">
        <f t="shared" si="1"/>
        <v>6</v>
      </c>
      <c r="O95" s="132">
        <v>20</v>
      </c>
      <c r="P95" s="133"/>
      <c r="Q95" s="134"/>
    </row>
    <row r="96" spans="1:17" s="1" customFormat="1" ht="56.25" customHeight="1">
      <c r="A96" s="61"/>
      <c r="B96" s="127"/>
      <c r="C96" s="94" t="s">
        <v>48</v>
      </c>
      <c r="D96" s="88"/>
      <c r="E96" s="88"/>
      <c r="F96" s="89"/>
      <c r="G96" s="97" t="s">
        <v>35</v>
      </c>
      <c r="H96" s="98"/>
      <c r="I96" s="178" t="s">
        <v>79</v>
      </c>
      <c r="J96" s="179"/>
      <c r="K96" s="180"/>
      <c r="L96" s="48" t="e">
        <f>L90*1000/L84/189</f>
        <v>#DIV/0!</v>
      </c>
      <c r="M96" s="48"/>
      <c r="N96" s="48" t="e">
        <f t="shared" si="1"/>
        <v>#DIV/0!</v>
      </c>
      <c r="O96" s="157">
        <f>O83/O80/12*1000</f>
        <v>2152.9395452024405</v>
      </c>
      <c r="P96" s="158"/>
      <c r="Q96" s="159"/>
    </row>
    <row r="97" spans="1:17" s="1" customFormat="1" ht="56.25" customHeight="1">
      <c r="A97" s="61"/>
      <c r="B97" s="127"/>
      <c r="C97" s="91" t="s">
        <v>80</v>
      </c>
      <c r="D97" s="92"/>
      <c r="E97" s="92"/>
      <c r="F97" s="93"/>
      <c r="G97" s="97" t="s">
        <v>35</v>
      </c>
      <c r="H97" s="98"/>
      <c r="I97" s="178" t="s">
        <v>79</v>
      </c>
      <c r="J97" s="179"/>
      <c r="K97" s="180"/>
      <c r="L97" s="49" t="e">
        <f>#REF!/L83*9/255</f>
        <v>#REF!</v>
      </c>
      <c r="M97" s="49"/>
      <c r="N97" s="49" t="e">
        <f t="shared" si="1"/>
        <v>#REF!</v>
      </c>
      <c r="O97" s="157">
        <f>O84/O82/12*1000</f>
        <v>2304.15770609319</v>
      </c>
      <c r="P97" s="158"/>
      <c r="Q97" s="159"/>
    </row>
    <row r="98" spans="1:17" s="1" customFormat="1" ht="24.75" customHeight="1">
      <c r="A98" s="62">
        <v>4</v>
      </c>
      <c r="B98" s="127"/>
      <c r="C98" s="100" t="s">
        <v>57</v>
      </c>
      <c r="D98" s="101"/>
      <c r="E98" s="101"/>
      <c r="F98" s="101"/>
      <c r="G98" s="101"/>
      <c r="H98" s="101"/>
      <c r="I98" s="101"/>
      <c r="J98" s="101"/>
      <c r="K98" s="102"/>
      <c r="L98" s="45"/>
      <c r="M98" s="45"/>
      <c r="N98" s="45"/>
      <c r="O98" s="115"/>
      <c r="P98" s="116"/>
      <c r="Q98" s="117"/>
    </row>
    <row r="99" spans="1:17" s="64" customFormat="1" ht="85.5" customHeight="1">
      <c r="A99" s="63"/>
      <c r="B99" s="127"/>
      <c r="C99" s="151" t="s">
        <v>81</v>
      </c>
      <c r="D99" s="152"/>
      <c r="E99" s="152"/>
      <c r="F99" s="153"/>
      <c r="G99" s="161" t="s">
        <v>36</v>
      </c>
      <c r="H99" s="162"/>
      <c r="I99" s="160" t="s">
        <v>82</v>
      </c>
      <c r="J99" s="161"/>
      <c r="K99" s="162"/>
      <c r="L99" s="47"/>
      <c r="M99" s="47"/>
      <c r="N99" s="47">
        <f>L99+M99</f>
        <v>0</v>
      </c>
      <c r="O99" s="157">
        <f>O90/5671*100</f>
        <v>5.572209486862987</v>
      </c>
      <c r="P99" s="158"/>
      <c r="Q99" s="159"/>
    </row>
    <row r="100" spans="1:17" s="64" customFormat="1" ht="69" customHeight="1">
      <c r="A100" s="63"/>
      <c r="B100" s="128"/>
      <c r="C100" s="151" t="s">
        <v>83</v>
      </c>
      <c r="D100" s="152"/>
      <c r="E100" s="152"/>
      <c r="F100" s="153"/>
      <c r="G100" s="161" t="s">
        <v>36</v>
      </c>
      <c r="H100" s="162"/>
      <c r="I100" s="163" t="s">
        <v>50</v>
      </c>
      <c r="J100" s="163"/>
      <c r="K100" s="163"/>
      <c r="L100" s="47"/>
      <c r="M100" s="47"/>
      <c r="N100" s="47">
        <f>L100+M100</f>
        <v>0</v>
      </c>
      <c r="O100" s="160">
        <v>1</v>
      </c>
      <c r="P100" s="161"/>
      <c r="Q100" s="162"/>
    </row>
    <row r="101" spans="1:17" ht="12.75" customHeight="1">
      <c r="A101" s="40"/>
      <c r="B101" s="41"/>
      <c r="C101" s="41"/>
      <c r="D101" s="41"/>
      <c r="E101" s="41"/>
      <c r="F101" s="41"/>
      <c r="G101" s="41"/>
      <c r="H101" s="41"/>
      <c r="I101" s="25"/>
      <c r="J101" s="26"/>
      <c r="K101" s="26"/>
      <c r="L101" s="26"/>
      <c r="M101" s="26"/>
      <c r="N101" s="26"/>
      <c r="O101" s="26"/>
      <c r="P101" s="26"/>
      <c r="Q101" s="26"/>
    </row>
    <row r="102" spans="1:8" s="8" customFormat="1" ht="16.5" customHeight="1">
      <c r="A102" s="10" t="s">
        <v>84</v>
      </c>
      <c r="B102" s="164" t="s">
        <v>93</v>
      </c>
      <c r="C102" s="164"/>
      <c r="D102" s="164"/>
      <c r="E102" s="164"/>
      <c r="F102" s="164"/>
      <c r="G102" s="164"/>
      <c r="H102" s="164"/>
    </row>
    <row r="103" ht="14.25" customHeight="1">
      <c r="Q103" s="30" t="s">
        <v>17</v>
      </c>
    </row>
    <row r="104" spans="1:17" s="1" customFormat="1" ht="55.5" customHeight="1">
      <c r="A104" s="165" t="s">
        <v>27</v>
      </c>
      <c r="B104" s="104" t="s">
        <v>26</v>
      </c>
      <c r="C104" s="104"/>
      <c r="D104" s="166" t="s">
        <v>86</v>
      </c>
      <c r="E104" s="115" t="s">
        <v>127</v>
      </c>
      <c r="F104" s="116"/>
      <c r="G104" s="117"/>
      <c r="H104" s="115" t="s">
        <v>128</v>
      </c>
      <c r="I104" s="116"/>
      <c r="J104" s="117"/>
      <c r="K104" s="115" t="s">
        <v>129</v>
      </c>
      <c r="L104" s="116"/>
      <c r="M104" s="116"/>
      <c r="N104" s="116"/>
      <c r="O104" s="116"/>
      <c r="P104" s="117"/>
      <c r="Q104" s="154" t="s">
        <v>25</v>
      </c>
    </row>
    <row r="105" spans="1:17" s="1" customFormat="1" ht="52.5" customHeight="1">
      <c r="A105" s="165"/>
      <c r="B105" s="104"/>
      <c r="C105" s="104"/>
      <c r="D105" s="167"/>
      <c r="E105" s="45" t="s">
        <v>32</v>
      </c>
      <c r="F105" s="45" t="s">
        <v>19</v>
      </c>
      <c r="G105" s="45" t="s">
        <v>20</v>
      </c>
      <c r="H105" s="45" t="s">
        <v>32</v>
      </c>
      <c r="I105" s="45" t="s">
        <v>19</v>
      </c>
      <c r="J105" s="45" t="s">
        <v>20</v>
      </c>
      <c r="K105" s="45" t="s">
        <v>32</v>
      </c>
      <c r="L105" s="45" t="s">
        <v>19</v>
      </c>
      <c r="M105" s="45" t="s">
        <v>20</v>
      </c>
      <c r="N105" s="45" t="s">
        <v>32</v>
      </c>
      <c r="O105" s="45" t="s">
        <v>19</v>
      </c>
      <c r="P105" s="45" t="s">
        <v>20</v>
      </c>
      <c r="Q105" s="155"/>
    </row>
    <row r="106" spans="1:17" s="82" customFormat="1" ht="11.25" customHeight="1">
      <c r="A106" s="77">
        <v>1</v>
      </c>
      <c r="B106" s="156">
        <v>2</v>
      </c>
      <c r="C106" s="156"/>
      <c r="D106" s="78">
        <v>3</v>
      </c>
      <c r="E106" s="79">
        <v>4</v>
      </c>
      <c r="F106" s="79">
        <v>5</v>
      </c>
      <c r="G106" s="79">
        <v>6</v>
      </c>
      <c r="H106" s="79">
        <v>7</v>
      </c>
      <c r="I106" s="79">
        <v>8</v>
      </c>
      <c r="J106" s="79">
        <v>9</v>
      </c>
      <c r="K106" s="79">
        <v>10</v>
      </c>
      <c r="L106" s="80">
        <v>12</v>
      </c>
      <c r="M106" s="81"/>
      <c r="N106" s="81"/>
      <c r="O106" s="79">
        <v>11</v>
      </c>
      <c r="P106" s="79">
        <v>12</v>
      </c>
      <c r="Q106" s="79">
        <v>13</v>
      </c>
    </row>
    <row r="107" spans="1:17" s="1" customFormat="1" ht="24" customHeight="1">
      <c r="A107" s="50"/>
      <c r="B107" s="147" t="s">
        <v>94</v>
      </c>
      <c r="C107" s="148"/>
      <c r="D107" s="68"/>
      <c r="E107" s="51"/>
      <c r="F107" s="52"/>
      <c r="G107" s="52"/>
      <c r="H107" s="52"/>
      <c r="I107" s="52"/>
      <c r="J107" s="52"/>
      <c r="K107" s="52"/>
      <c r="L107" s="53"/>
      <c r="M107" s="54"/>
      <c r="N107" s="54"/>
      <c r="O107" s="55"/>
      <c r="P107" s="55"/>
      <c r="Q107" s="55"/>
    </row>
    <row r="108" spans="1:17" s="1" customFormat="1" ht="24" customHeight="1">
      <c r="A108" s="50"/>
      <c r="B108" s="147" t="s">
        <v>95</v>
      </c>
      <c r="C108" s="148"/>
      <c r="D108" s="68"/>
      <c r="E108" s="51"/>
      <c r="F108" s="52"/>
      <c r="G108" s="56"/>
      <c r="H108" s="52"/>
      <c r="I108" s="52"/>
      <c r="J108" s="56"/>
      <c r="K108" s="52"/>
      <c r="L108" s="53"/>
      <c r="M108" s="54"/>
      <c r="N108" s="54"/>
      <c r="O108" s="55"/>
      <c r="P108" s="55"/>
      <c r="Q108" s="55"/>
    </row>
    <row r="109" spans="1:17" s="1" customFormat="1" ht="24" customHeight="1">
      <c r="A109" s="50"/>
      <c r="B109" s="147" t="s">
        <v>59</v>
      </c>
      <c r="C109" s="148"/>
      <c r="D109" s="68"/>
      <c r="E109" s="51"/>
      <c r="F109" s="52"/>
      <c r="G109" s="56"/>
      <c r="H109" s="57"/>
      <c r="I109" s="52"/>
      <c r="J109" s="56"/>
      <c r="K109" s="57"/>
      <c r="L109" s="53"/>
      <c r="M109" s="54"/>
      <c r="N109" s="54"/>
      <c r="O109" s="55"/>
      <c r="P109" s="55"/>
      <c r="Q109" s="55"/>
    </row>
    <row r="110" spans="1:17" s="1" customFormat="1" ht="24" customHeight="1">
      <c r="A110" s="50"/>
      <c r="B110" s="147" t="s">
        <v>28</v>
      </c>
      <c r="C110" s="148"/>
      <c r="D110" s="68"/>
      <c r="E110" s="58" t="s">
        <v>24</v>
      </c>
      <c r="F110" s="56"/>
      <c r="G110" s="56"/>
      <c r="H110" s="58" t="s">
        <v>24</v>
      </c>
      <c r="I110" s="56"/>
      <c r="J110" s="56"/>
      <c r="K110" s="58" t="s">
        <v>24</v>
      </c>
      <c r="L110" s="53"/>
      <c r="M110" s="54"/>
      <c r="N110" s="54"/>
      <c r="O110" s="55"/>
      <c r="P110" s="55"/>
      <c r="Q110" s="55"/>
    </row>
    <row r="111" spans="1:17" s="1" customFormat="1" ht="24" customHeight="1">
      <c r="A111" s="50"/>
      <c r="B111" s="147" t="s">
        <v>96</v>
      </c>
      <c r="C111" s="148"/>
      <c r="D111" s="68"/>
      <c r="E111" s="58"/>
      <c r="F111" s="56"/>
      <c r="G111" s="56"/>
      <c r="H111" s="58"/>
      <c r="I111" s="56"/>
      <c r="J111" s="56"/>
      <c r="K111" s="58"/>
      <c r="L111" s="53"/>
      <c r="M111" s="54"/>
      <c r="N111" s="54"/>
      <c r="O111" s="55"/>
      <c r="P111" s="55"/>
      <c r="Q111" s="55"/>
    </row>
    <row r="112" spans="1:17" s="1" customFormat="1" ht="24" customHeight="1">
      <c r="A112" s="50"/>
      <c r="B112" s="147" t="s">
        <v>97</v>
      </c>
      <c r="C112" s="148"/>
      <c r="D112" s="68"/>
      <c r="E112" s="51"/>
      <c r="F112" s="52"/>
      <c r="G112" s="52"/>
      <c r="H112" s="52"/>
      <c r="I112" s="52"/>
      <c r="J112" s="52"/>
      <c r="K112" s="52"/>
      <c r="L112" s="53"/>
      <c r="M112" s="54"/>
      <c r="N112" s="54"/>
      <c r="O112" s="55"/>
      <c r="P112" s="55"/>
      <c r="Q112" s="55"/>
    </row>
    <row r="113" spans="1:17" s="1" customFormat="1" ht="24" customHeight="1">
      <c r="A113" s="50"/>
      <c r="B113" s="147" t="s">
        <v>96</v>
      </c>
      <c r="C113" s="148"/>
      <c r="D113" s="68"/>
      <c r="E113" s="51"/>
      <c r="F113" s="52"/>
      <c r="G113" s="52"/>
      <c r="H113" s="52"/>
      <c r="I113" s="52"/>
      <c r="J113" s="52"/>
      <c r="K113" s="52"/>
      <c r="L113" s="53"/>
      <c r="M113" s="54"/>
      <c r="N113" s="54"/>
      <c r="O113" s="55"/>
      <c r="P113" s="55"/>
      <c r="Q113" s="55"/>
    </row>
    <row r="114" spans="1:17" s="1" customFormat="1" ht="15" customHeight="1">
      <c r="A114" s="50"/>
      <c r="B114" s="147" t="s">
        <v>60</v>
      </c>
      <c r="C114" s="148"/>
      <c r="D114" s="68"/>
      <c r="E114" s="51"/>
      <c r="F114" s="56"/>
      <c r="G114" s="56"/>
      <c r="H114" s="56"/>
      <c r="I114" s="56"/>
      <c r="J114" s="56"/>
      <c r="K114" s="56"/>
      <c r="L114" s="53"/>
      <c r="M114" s="54"/>
      <c r="N114" s="54"/>
      <c r="O114" s="55"/>
      <c r="P114" s="55"/>
      <c r="Q114" s="55"/>
    </row>
    <row r="115" spans="1:5" s="29" customFormat="1" ht="12.75">
      <c r="A115" s="28"/>
      <c r="B115" s="27"/>
      <c r="C115" s="27"/>
      <c r="D115" s="27"/>
      <c r="E115" s="27"/>
    </row>
    <row r="116" spans="2:17" ht="12.75" customHeight="1">
      <c r="B116" s="223" t="s">
        <v>123</v>
      </c>
      <c r="C116" s="224"/>
      <c r="D116" s="224"/>
      <c r="E116" s="224"/>
      <c r="F116" s="224"/>
      <c r="G116" s="224"/>
      <c r="H116" s="224"/>
      <c r="I116" s="224"/>
      <c r="J116" s="224"/>
      <c r="K116" s="224"/>
      <c r="L116" s="224"/>
      <c r="M116" s="224"/>
      <c r="N116" s="224"/>
      <c r="O116" s="224"/>
      <c r="P116" s="224"/>
      <c r="Q116" s="224"/>
    </row>
    <row r="117" spans="2:11" ht="12.75" customHeight="1">
      <c r="B117" s="219" t="s">
        <v>124</v>
      </c>
      <c r="C117" s="220"/>
      <c r="D117" s="220"/>
      <c r="E117" s="220"/>
      <c r="F117" s="220"/>
      <c r="G117" s="220"/>
      <c r="H117" s="220"/>
      <c r="I117" s="220"/>
      <c r="J117" s="220"/>
      <c r="K117" s="220"/>
    </row>
    <row r="118" spans="2:11" ht="12.75" customHeight="1">
      <c r="B118" s="73" t="s">
        <v>125</v>
      </c>
      <c r="C118" s="33"/>
      <c r="D118" s="33"/>
      <c r="E118" s="33"/>
      <c r="F118" s="33"/>
      <c r="G118" s="33"/>
      <c r="H118" s="33"/>
      <c r="I118" s="33"/>
      <c r="J118" s="33"/>
      <c r="K118" s="33"/>
    </row>
    <row r="119" spans="2:11" ht="13.5" customHeight="1">
      <c r="B119" s="33"/>
      <c r="C119" s="33"/>
      <c r="D119" s="33"/>
      <c r="E119" s="33"/>
      <c r="F119" s="33"/>
      <c r="G119" s="33"/>
      <c r="H119" s="33"/>
      <c r="I119" s="33"/>
      <c r="J119" s="33"/>
      <c r="K119" s="33"/>
    </row>
    <row r="120" spans="1:17" s="85" customFormat="1" ht="15.75">
      <c r="A120" s="83"/>
      <c r="B120" s="84" t="s">
        <v>138</v>
      </c>
      <c r="L120" s="217"/>
      <c r="M120" s="217"/>
      <c r="O120" s="214" t="s">
        <v>139</v>
      </c>
      <c r="P120" s="214"/>
      <c r="Q120" s="214"/>
    </row>
    <row r="121" spans="1:17" s="85" customFormat="1" ht="14.25" customHeight="1">
      <c r="A121" s="83"/>
      <c r="B121" s="84" t="s">
        <v>61</v>
      </c>
      <c r="L121" s="213" t="s">
        <v>31</v>
      </c>
      <c r="M121" s="213"/>
      <c r="O121" s="213" t="s">
        <v>30</v>
      </c>
      <c r="P121" s="213"/>
      <c r="Q121" s="213"/>
    </row>
    <row r="122" spans="1:17" s="1" customFormat="1" ht="14.25" customHeight="1">
      <c r="A122" s="10"/>
      <c r="O122" s="59"/>
      <c r="P122" s="59"/>
      <c r="Q122" s="59"/>
    </row>
    <row r="123" spans="1:17" s="1" customFormat="1" ht="16.5" customHeight="1">
      <c r="A123" s="10"/>
      <c r="B123" s="1" t="s">
        <v>29</v>
      </c>
      <c r="O123" s="74"/>
      <c r="P123" s="74"/>
      <c r="Q123" s="74"/>
    </row>
    <row r="124" spans="1:17" s="1" customFormat="1" ht="15.75">
      <c r="A124" s="10"/>
      <c r="B124" s="1" t="s">
        <v>88</v>
      </c>
      <c r="L124" s="216"/>
      <c r="M124" s="216"/>
      <c r="O124" s="215" t="s">
        <v>37</v>
      </c>
      <c r="P124" s="215"/>
      <c r="Q124" s="215"/>
    </row>
    <row r="125" spans="1:17" s="1" customFormat="1" ht="15.75">
      <c r="A125" s="10"/>
      <c r="B125" s="1" t="s">
        <v>61</v>
      </c>
      <c r="L125" s="212" t="s">
        <v>31</v>
      </c>
      <c r="M125" s="212"/>
      <c r="O125" s="212" t="s">
        <v>30</v>
      </c>
      <c r="P125" s="212"/>
      <c r="Q125" s="212"/>
    </row>
  </sheetData>
  <mergeCells count="225">
    <mergeCell ref="T84:V84"/>
    <mergeCell ref="B91:B100"/>
    <mergeCell ref="I69:J69"/>
    <mergeCell ref="K69:O69"/>
    <mergeCell ref="P69:Q69"/>
    <mergeCell ref="D70:H70"/>
    <mergeCell ref="I70:J70"/>
    <mergeCell ref="K70:O70"/>
    <mergeCell ref="P70:Q70"/>
    <mergeCell ref="I89:K89"/>
    <mergeCell ref="P59:Q59"/>
    <mergeCell ref="O92:Q92"/>
    <mergeCell ref="O82:Q82"/>
    <mergeCell ref="O84:Q84"/>
    <mergeCell ref="P60:Q60"/>
    <mergeCell ref="O83:Q83"/>
    <mergeCell ref="O75:Q75"/>
    <mergeCell ref="B73:Q73"/>
    <mergeCell ref="L75:N75"/>
    <mergeCell ref="I64:J65"/>
    <mergeCell ref="D60:H60"/>
    <mergeCell ref="I60:J60"/>
    <mergeCell ref="K60:O60"/>
    <mergeCell ref="D57:H58"/>
    <mergeCell ref="I57:J58"/>
    <mergeCell ref="K57:O58"/>
    <mergeCell ref="D59:H59"/>
    <mergeCell ref="I59:J59"/>
    <mergeCell ref="K59:O59"/>
    <mergeCell ref="K7:Q7"/>
    <mergeCell ref="D52:E52"/>
    <mergeCell ref="D53:E53"/>
    <mergeCell ref="P56:Q56"/>
    <mergeCell ref="B28:Q28"/>
    <mergeCell ref="B30:N30"/>
    <mergeCell ref="B23:C23"/>
    <mergeCell ref="B26:C26"/>
    <mergeCell ref="F26:K26"/>
    <mergeCell ref="B22:C22"/>
    <mergeCell ref="B117:K117"/>
    <mergeCell ref="O91:Q91"/>
    <mergeCell ref="A52:B52"/>
    <mergeCell ref="B116:Q116"/>
    <mergeCell ref="F53:Q53"/>
    <mergeCell ref="A53:B53"/>
    <mergeCell ref="D64:H65"/>
    <mergeCell ref="A57:A58"/>
    <mergeCell ref="B57:B58"/>
    <mergeCell ref="P57:Q58"/>
    <mergeCell ref="F23:M23"/>
    <mergeCell ref="G37:Q37"/>
    <mergeCell ref="F52:Q52"/>
    <mergeCell ref="B25:C25"/>
    <mergeCell ref="G34:Q34"/>
    <mergeCell ref="G35:Q35"/>
    <mergeCell ref="G39:Q39"/>
    <mergeCell ref="G41:Q41"/>
    <mergeCell ref="G32:Q32"/>
    <mergeCell ref="G33:Q33"/>
    <mergeCell ref="L125:M125"/>
    <mergeCell ref="L124:M124"/>
    <mergeCell ref="L121:M121"/>
    <mergeCell ref="L120:M120"/>
    <mergeCell ref="O125:Q125"/>
    <mergeCell ref="O121:Q121"/>
    <mergeCell ref="O120:Q120"/>
    <mergeCell ref="O124:Q124"/>
    <mergeCell ref="I87:K88"/>
    <mergeCell ref="G87:H87"/>
    <mergeCell ref="G88:H88"/>
    <mergeCell ref="O94:Q94"/>
    <mergeCell ref="O93:Q93"/>
    <mergeCell ref="I94:K94"/>
    <mergeCell ref="O90:Q90"/>
    <mergeCell ref="I90:K90"/>
    <mergeCell ref="I92:K92"/>
    <mergeCell ref="I93:K93"/>
    <mergeCell ref="O86:Q86"/>
    <mergeCell ref="O87:Q87"/>
    <mergeCell ref="O88:Q88"/>
    <mergeCell ref="O89:Q89"/>
    <mergeCell ref="P68:Q68"/>
    <mergeCell ref="A67:C67"/>
    <mergeCell ref="D67:H67"/>
    <mergeCell ref="B19:C19"/>
    <mergeCell ref="B20:C20"/>
    <mergeCell ref="F20:M20"/>
    <mergeCell ref="F22:P22"/>
    <mergeCell ref="F19:P19"/>
    <mergeCell ref="C57:C58"/>
    <mergeCell ref="F25:P25"/>
    <mergeCell ref="D66:H66"/>
    <mergeCell ref="I66:J66"/>
    <mergeCell ref="A68:C68"/>
    <mergeCell ref="K64:O65"/>
    <mergeCell ref="I68:J68"/>
    <mergeCell ref="K68:O68"/>
    <mergeCell ref="K11:Q11"/>
    <mergeCell ref="O96:Q96"/>
    <mergeCell ref="O97:Q97"/>
    <mergeCell ref="O95:Q95"/>
    <mergeCell ref="I96:K96"/>
    <mergeCell ref="I97:K97"/>
    <mergeCell ref="I95:K95"/>
    <mergeCell ref="O80:Q80"/>
    <mergeCell ref="O85:Q85"/>
    <mergeCell ref="I85:K85"/>
    <mergeCell ref="K1:Q3"/>
    <mergeCell ref="K4:Q4"/>
    <mergeCell ref="K6:Q6"/>
    <mergeCell ref="K66:O66"/>
    <mergeCell ref="P66:Q66"/>
    <mergeCell ref="K12:Q12"/>
    <mergeCell ref="E16:K16"/>
    <mergeCell ref="K8:Q8"/>
    <mergeCell ref="K9:Q9"/>
    <mergeCell ref="K10:Q10"/>
    <mergeCell ref="G85:H85"/>
    <mergeCell ref="G82:H82"/>
    <mergeCell ref="G83:H83"/>
    <mergeCell ref="G84:H84"/>
    <mergeCell ref="G89:H89"/>
    <mergeCell ref="G90:H90"/>
    <mergeCell ref="K14:Q14"/>
    <mergeCell ref="K13:Q13"/>
    <mergeCell ref="G40:Q40"/>
    <mergeCell ref="C78:K78"/>
    <mergeCell ref="G81:H81"/>
    <mergeCell ref="G80:H80"/>
    <mergeCell ref="D71:H71"/>
    <mergeCell ref="O81:Q81"/>
    <mergeCell ref="A104:A105"/>
    <mergeCell ref="B104:C105"/>
    <mergeCell ref="E104:G104"/>
    <mergeCell ref="H104:J104"/>
    <mergeCell ref="D104:D105"/>
    <mergeCell ref="Q104:Q105"/>
    <mergeCell ref="O98:Q98"/>
    <mergeCell ref="B106:C106"/>
    <mergeCell ref="O99:Q99"/>
    <mergeCell ref="O100:Q100"/>
    <mergeCell ref="I100:K100"/>
    <mergeCell ref="B102:H102"/>
    <mergeCell ref="G99:H99"/>
    <mergeCell ref="G100:H100"/>
    <mergeCell ref="I99:K99"/>
    <mergeCell ref="B109:C109"/>
    <mergeCell ref="B114:C114"/>
    <mergeCell ref="B110:C110"/>
    <mergeCell ref="B111:C111"/>
    <mergeCell ref="B112:C112"/>
    <mergeCell ref="B113:C113"/>
    <mergeCell ref="B107:C107"/>
    <mergeCell ref="B108:C108"/>
    <mergeCell ref="K104:P104"/>
    <mergeCell ref="G94:H94"/>
    <mergeCell ref="G95:H95"/>
    <mergeCell ref="G96:H96"/>
    <mergeCell ref="G97:H97"/>
    <mergeCell ref="C94:F94"/>
    <mergeCell ref="C99:F99"/>
    <mergeCell ref="C100:F100"/>
    <mergeCell ref="O79:Q79"/>
    <mergeCell ref="I75:K75"/>
    <mergeCell ref="I76:K76"/>
    <mergeCell ref="G75:H75"/>
    <mergeCell ref="G76:H76"/>
    <mergeCell ref="I79:K84"/>
    <mergeCell ref="G79:H79"/>
    <mergeCell ref="O78:Q78"/>
    <mergeCell ref="O76:Q76"/>
    <mergeCell ref="B77:B90"/>
    <mergeCell ref="C81:F81"/>
    <mergeCell ref="C89:F89"/>
    <mergeCell ref="C90:F90"/>
    <mergeCell ref="C88:F88"/>
    <mergeCell ref="C82:F82"/>
    <mergeCell ref="C84:F84"/>
    <mergeCell ref="C85:F85"/>
    <mergeCell ref="C86:K86"/>
    <mergeCell ref="C87:F87"/>
    <mergeCell ref="G42:Q42"/>
    <mergeCell ref="I71:J71"/>
    <mergeCell ref="I67:J67"/>
    <mergeCell ref="K67:O67"/>
    <mergeCell ref="P64:Q65"/>
    <mergeCell ref="G44:Q44"/>
    <mergeCell ref="G46:Q48"/>
    <mergeCell ref="P67:Q67"/>
    <mergeCell ref="D68:H68"/>
    <mergeCell ref="D69:H69"/>
    <mergeCell ref="C98:K98"/>
    <mergeCell ref="G36:Q36"/>
    <mergeCell ref="C75:F75"/>
    <mergeCell ref="C76:F76"/>
    <mergeCell ref="C77:Q77"/>
    <mergeCell ref="K71:O71"/>
    <mergeCell ref="P71:Q71"/>
    <mergeCell ref="A71:C71"/>
    <mergeCell ref="G38:Q38"/>
    <mergeCell ref="G43:Q43"/>
    <mergeCell ref="C96:F96"/>
    <mergeCell ref="C92:F92"/>
    <mergeCell ref="C93:F93"/>
    <mergeCell ref="C97:F97"/>
    <mergeCell ref="G45:Q45"/>
    <mergeCell ref="B45:F45"/>
    <mergeCell ref="C95:F95"/>
    <mergeCell ref="G92:H92"/>
    <mergeCell ref="G93:H93"/>
    <mergeCell ref="C83:F83"/>
    <mergeCell ref="A69:C69"/>
    <mergeCell ref="A70:C70"/>
    <mergeCell ref="C79:F79"/>
    <mergeCell ref="C80:F80"/>
    <mergeCell ref="K15:Q15"/>
    <mergeCell ref="C91:K91"/>
    <mergeCell ref="B17:Q17"/>
    <mergeCell ref="A64:C65"/>
    <mergeCell ref="A46:A48"/>
    <mergeCell ref="B46:F48"/>
    <mergeCell ref="A32:A44"/>
    <mergeCell ref="B32:F44"/>
    <mergeCell ref="B62:Q62"/>
    <mergeCell ref="A66:C66"/>
  </mergeCells>
  <printOptions/>
  <pageMargins left="0.23" right="0.18" top="0.2" bottom="0.2" header="0.23" footer="0.2"/>
  <pageSetup horizontalDpi="600" verticalDpi="600" orientation="landscape" paperSize="9" scale="77" r:id="rId1"/>
  <rowBreaks count="4" manualBreakCount="4">
    <brk id="45" max="16" man="1"/>
    <brk id="71" max="255" man="1"/>
    <brk id="90" max="255" man="1"/>
    <brk id="10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user_2</dc:creator>
  <cp:keywords/>
  <dc:description/>
  <cp:lastModifiedBy>Fedorchuk</cp:lastModifiedBy>
  <cp:lastPrinted>2016-12-13T10:00:09Z</cp:lastPrinted>
  <dcterms:created xsi:type="dcterms:W3CDTF">2002-01-01T02:33:01Z</dcterms:created>
  <dcterms:modified xsi:type="dcterms:W3CDTF">2016-12-14T11:02:40Z</dcterms:modified>
  <cp:category/>
  <cp:version/>
  <cp:contentType/>
  <cp:contentStatus/>
</cp:coreProperties>
</file>