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<sst xmlns="http://schemas.openxmlformats.org/spreadsheetml/2006/main" count="1476" uniqueCount="250">
  <si>
    <t xml:space="preserve">Аналіз фінансування установ з 29.08.2016 по 02.09.2016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</si>
  <si>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</si>
  <si>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</si>
  <si>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</si>
  <si>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</si>
  <si>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</si>
  <si>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</si>
  <si>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</si>
  <si>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</si>
  <si>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</si>
  <si>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</si>
  <si>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</si>
  <si>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</si>
  <si>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</si>
  <si>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</si>
  <si>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</si>
  <si>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</si>
  <si>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</si>
  <si>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</si>
  <si>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</si>
  <si>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</si>
  <si>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</si>
  <si>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</si>
  <si>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</si>
  <si>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</si>
  <si>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</si>
  <si>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</si>
  <si>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</si>
  <si>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</si>
  <si>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</si>
  <si>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</si>
  <si>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</si>
  <si>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</si>
  <si>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</si>
  <si>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</si>
  <si>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</si>
  <si>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</si>
  <si>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</si>
  <si>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</si>
  <si>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</si>
  <si>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</si>
  <si>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</si>
  <si>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</si>
  <si>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</si>
  <si>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</si>
  <si>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</si>
  <si>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</si>
  <si>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</si>
  <si>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</si>
  <si>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</si>
  <si>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</si>
  <si>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</si>
  <si>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</si>
  <si>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</si>
  <si>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</si>
  <si>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</si>
  <si>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</si>
  <si>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</si>
  <si>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</si>
  <si>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</si>
  <si>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</si>
  <si>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</si>
  <si>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</si>
  <si>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</si>
  <si>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</si>
  <si>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</si>
  <si>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</si>
  <si>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</si>
  <si>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</si>
  <si>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</si>
  <si>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</si>
  <si>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</si>
  <si>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</si>
  <si>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</si>
  <si>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</si>
  <si>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</si>
  <si>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</si>
  <si>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</si>
  <si>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</si>
  <si>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</si>
  <si>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</si>
  <si>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</si>
  <si>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</si>
  <si>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</si>
  <si>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</si>
  <si>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</si>
  <si>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</si>
  <si>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</si>
  <si>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</si>
  <si>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</si>
  <si>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</si>
  <si>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</si>
  <si>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</si>
  <si>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</si>
  <si>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</si>
  <si>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</si>
  <si>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</si>
  <si>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</si>
  <si>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</si>
  <si>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</si>
  <si>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</si>
  <si>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</si>
  <si>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</si>
  <si>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</si>
  <si>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</si>
  <si>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</si>
  <si>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</si>
  <si>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</si>
  <si>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</si>
  <si>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</si>
  <si>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</si>
  <si>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</si>
  <si>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</si>
  <si>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</si>
  <si>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</si>
  <si>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</si>
  <si>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</si>
  <si>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</si>
  <si>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</si>
  <si>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</si>
  <si>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</si>
  <si>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</si>
  <si>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</si>
  <si>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</si>
  <si>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</si>
  <si>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</si>
  <si>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</si>
  <si>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</si>
  <si>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</si>
  <si>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</si>
  <si>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</si>
  <si>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</si>
  <si>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</si>
  <si>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</si>
  <si>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</si>
  <si>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</si>
  <si>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</si>
  <si>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</si>
  <si>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</si>
  <si>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</si>
  <si>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</si>
  <si>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</si>
  <si>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</si>
  <si>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</si>
  <si>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</si>
  <si>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</si>
  <si>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</si>
  <si>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</si>
  <si>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</si>
  <si>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</si>
  <si>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</si>
  <si>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</si>
  <si>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</si>
  <si>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</si>
  <si>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</si>
  <si>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</si>
  <si>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</si>
  <si>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</si>
  <si>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</si>
  <si>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</si>
  <si>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</si>
  <si>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</si>
  <si>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</si>
  <si>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</si>
  <si>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</si>
  <si>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</si>
  <si>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</si>
  <si>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</si>
  <si>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</si>
  <si>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</si>
  <si>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</si>
  <si>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</si>
  <si>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</si>
  <si>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</si>
  <si>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</si>
  <si>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</si>
  <si>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</si>
  <si>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</si>
  <si>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</si>
  <si>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</si>
  <si>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</si>
  <si>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</si>
  <si>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</si>
  <si>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</si>
  <si>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</si>
  <si>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</si>
  <si>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</si>
  <si>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</si>
  <si>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</si>
  <si>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</si>
  <si>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</si>
  <si>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</si>
  <si>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180410</t>
  </si>
  <si>
    <t>Інші заходи, пов`язані з економічною діяльністю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</si>
  <si>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</si>
  <si>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</si>
  <si>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</si>
  <si>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</si>
  <si>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</si>
  <si>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</si>
  <si>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</si>
  <si>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</si>
  <si>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</si>
  <si>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</si>
  <si>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</si>
  <si>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</si>
  <si>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</si>
  <si>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</si>
  <si>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</si>
  <si>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</si>
  <si>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</si>
  <si>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</si>
  <si>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</si>
  <si>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</si>
  <si>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</si>
  <si>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</si>
  <si>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</si>
  <si>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</si>
  <si>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</si>
  <si>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</si>
  <si>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</si>
  <si>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</si>
  <si>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</si>
  <si>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</si>
  <si>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</si>
  <si>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</si>
  <si>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</si>
  <si>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</si>
  <si>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</si>
  <si>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</si>
  <si>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</si>
  <si>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</si>
  <si>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</si>
  <si>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</si>
  <si>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</si>
  <si>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</si>
  <si>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</si>
  <si>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</si>
  <si>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240601</t>
  </si>
  <si>
    <t>Охорона та раціональне використання природних ресурсів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</si>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</sst>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7"/>
  <sheetViews>
    <sheetView workbookViewId="0" topLeftCell="A525">
      <selection activeCell="F536" sqref="F53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45683.255600000004</v>
      </c>
      <c r="E6" s="7">
        <v>7095.753000000001</v>
      </c>
      <c r="F6" s="7">
        <v>1108.17248</v>
      </c>
      <c r="G6" s="7">
        <v>0</v>
      </c>
      <c r="H6" s="7">
        <v>1245.72516</v>
      </c>
      <c r="I6" s="7">
        <v>12.44732</v>
      </c>
      <c r="J6" s="7">
        <v>87.07117000000001</v>
      </c>
      <c r="K6" s="7">
        <f aca="true" t="shared" si="0" ref="K6:K69">E6-F6</f>
        <v>5987.58052</v>
      </c>
      <c r="L6" s="7">
        <f aca="true" t="shared" si="1" ref="L6:L69">D6-F6</f>
        <v>44575.08312</v>
      </c>
      <c r="M6" s="7">
        <f aca="true" t="shared" si="2" ref="M6:M69">IF(E6=0,0,(F6/E6)*100)</f>
        <v>15.61740494631084</v>
      </c>
      <c r="N6" s="7">
        <f aca="true" t="shared" si="3" ref="N6:N69">D6-H6</f>
        <v>44437.53044</v>
      </c>
      <c r="O6" s="7">
        <f aca="true" t="shared" si="4" ref="O6:O69">E6-H6</f>
        <v>5850.027840000001</v>
      </c>
      <c r="P6" s="7">
        <f aca="true" t="shared" si="5" ref="P6:P69">IF(E6=0,0,(H6/E6)*100)</f>
        <v>17.555926199798666</v>
      </c>
    </row>
    <row r="7" spans="1:16" ht="12.75">
      <c r="A7" s="5" t="s">
        <v>20</v>
      </c>
      <c r="B7" s="6" t="s">
        <v>21</v>
      </c>
      <c r="C7" s="7">
        <v>19650.4</v>
      </c>
      <c r="D7" s="7">
        <v>25019.118000000002</v>
      </c>
      <c r="E7" s="7">
        <v>3965.4570000000003</v>
      </c>
      <c r="F7" s="7">
        <v>961.0426399999999</v>
      </c>
      <c r="G7" s="7">
        <v>0</v>
      </c>
      <c r="H7" s="7">
        <v>1111.04264</v>
      </c>
      <c r="I7" s="7">
        <v>0</v>
      </c>
      <c r="J7" s="7">
        <v>22.57667</v>
      </c>
      <c r="K7" s="7">
        <f t="shared" si="0"/>
        <v>3004.4143600000007</v>
      </c>
      <c r="L7" s="7">
        <f t="shared" si="1"/>
        <v>24058.075360000003</v>
      </c>
      <c r="M7" s="7">
        <f t="shared" si="2"/>
        <v>24.235356479719737</v>
      </c>
      <c r="N7" s="7">
        <f t="shared" si="3"/>
        <v>23908.075360000003</v>
      </c>
      <c r="O7" s="7">
        <f t="shared" si="4"/>
        <v>2854.4143600000007</v>
      </c>
      <c r="P7" s="7">
        <f t="shared" si="5"/>
        <v>28.01802263900478</v>
      </c>
    </row>
    <row r="8" spans="1:16" ht="12.75">
      <c r="A8" s="8" t="s">
        <v>22</v>
      </c>
      <c r="B8" s="9" t="s">
        <v>23</v>
      </c>
      <c r="C8" s="10">
        <v>12074.276</v>
      </c>
      <c r="D8" s="10">
        <v>17905.657</v>
      </c>
      <c r="E8" s="10">
        <v>2865.304</v>
      </c>
      <c r="F8" s="10">
        <v>789.02744</v>
      </c>
      <c r="G8" s="10">
        <v>0</v>
      </c>
      <c r="H8" s="10">
        <v>789.02744</v>
      </c>
      <c r="I8" s="10">
        <v>0</v>
      </c>
      <c r="J8" s="10">
        <v>0</v>
      </c>
      <c r="K8" s="10">
        <f t="shared" si="0"/>
        <v>2076.2765600000002</v>
      </c>
      <c r="L8" s="10">
        <f t="shared" si="1"/>
        <v>17116.629559999998</v>
      </c>
      <c r="M8" s="10">
        <f t="shared" si="2"/>
        <v>27.537302848144556</v>
      </c>
      <c r="N8" s="10">
        <f t="shared" si="3"/>
        <v>17116.629559999998</v>
      </c>
      <c r="O8" s="10">
        <f t="shared" si="4"/>
        <v>2076.2765600000002</v>
      </c>
      <c r="P8" s="10">
        <f t="shared" si="5"/>
        <v>27.537302848144556</v>
      </c>
    </row>
    <row r="9" spans="1:16" ht="12.75">
      <c r="A9" s="8" t="s">
        <v>24</v>
      </c>
      <c r="B9" s="9" t="s">
        <v>25</v>
      </c>
      <c r="C9" s="10">
        <v>4382.962</v>
      </c>
      <c r="D9" s="10">
        <v>3920.299</v>
      </c>
      <c r="E9" s="10">
        <v>624.053</v>
      </c>
      <c r="F9" s="10">
        <v>172.75289</v>
      </c>
      <c r="G9" s="10">
        <v>0</v>
      </c>
      <c r="H9" s="10">
        <v>172.75289</v>
      </c>
      <c r="I9" s="10">
        <v>0</v>
      </c>
      <c r="J9" s="10">
        <v>0</v>
      </c>
      <c r="K9" s="10">
        <f t="shared" si="0"/>
        <v>451.30011</v>
      </c>
      <c r="L9" s="10">
        <f t="shared" si="1"/>
        <v>3747.5461099999998</v>
      </c>
      <c r="M9" s="10">
        <f t="shared" si="2"/>
        <v>27.682406782757234</v>
      </c>
      <c r="N9" s="10">
        <f t="shared" si="3"/>
        <v>3747.5461099999998</v>
      </c>
      <c r="O9" s="10">
        <f t="shared" si="4"/>
        <v>451.30011</v>
      </c>
      <c r="P9" s="10">
        <f t="shared" si="5"/>
        <v>27.682406782757234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75</v>
      </c>
      <c r="F10" s="10">
        <v>0</v>
      </c>
      <c r="G10" s="10">
        <v>0</v>
      </c>
      <c r="H10" s="10">
        <v>0</v>
      </c>
      <c r="I10" s="10">
        <v>0</v>
      </c>
      <c r="J10" s="10">
        <v>4.9228000000000005</v>
      </c>
      <c r="K10" s="10">
        <f t="shared" si="0"/>
        <v>75</v>
      </c>
      <c r="L10" s="10">
        <f t="shared" si="1"/>
        <v>706.1</v>
      </c>
      <c r="M10" s="10">
        <f t="shared" si="2"/>
        <v>0</v>
      </c>
      <c r="N10" s="10">
        <f t="shared" si="3"/>
        <v>706.1</v>
      </c>
      <c r="O10" s="10">
        <f t="shared" si="4"/>
        <v>75</v>
      </c>
      <c r="P10" s="10">
        <f t="shared" si="5"/>
        <v>0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892.56151</v>
      </c>
      <c r="E11" s="10">
        <v>309.83459999999997</v>
      </c>
      <c r="F11" s="10">
        <v>0</v>
      </c>
      <c r="G11" s="10">
        <v>0</v>
      </c>
      <c r="H11" s="10">
        <v>150</v>
      </c>
      <c r="I11" s="10">
        <v>0</v>
      </c>
      <c r="J11" s="10">
        <v>16.113870000000002</v>
      </c>
      <c r="K11" s="10">
        <f t="shared" si="0"/>
        <v>309.83459999999997</v>
      </c>
      <c r="L11" s="10">
        <f t="shared" si="1"/>
        <v>892.56151</v>
      </c>
      <c r="M11" s="10">
        <f t="shared" si="2"/>
        <v>0</v>
      </c>
      <c r="N11" s="10">
        <f t="shared" si="3"/>
        <v>742.56151</v>
      </c>
      <c r="O11" s="10">
        <f t="shared" si="4"/>
        <v>159.83459999999997</v>
      </c>
      <c r="P11" s="10">
        <f t="shared" si="5"/>
        <v>48.41292741352968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11.4</v>
      </c>
      <c r="F12" s="10">
        <v>0</v>
      </c>
      <c r="G12" s="10">
        <v>0</v>
      </c>
      <c r="H12" s="10">
        <v>0</v>
      </c>
      <c r="I12" s="10">
        <v>0</v>
      </c>
      <c r="J12" s="10">
        <v>1.54</v>
      </c>
      <c r="K12" s="10">
        <f t="shared" si="0"/>
        <v>11.4</v>
      </c>
      <c r="L12" s="10">
        <f t="shared" si="1"/>
        <v>68.95</v>
      </c>
      <c r="M12" s="10">
        <f t="shared" si="2"/>
        <v>0</v>
      </c>
      <c r="N12" s="10">
        <f t="shared" si="3"/>
        <v>68.95</v>
      </c>
      <c r="O12" s="10">
        <f t="shared" si="4"/>
        <v>11.4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6.3</v>
      </c>
      <c r="F14" s="10">
        <v>-0.09562000000000001</v>
      </c>
      <c r="G14" s="10">
        <v>0</v>
      </c>
      <c r="H14" s="10">
        <v>-0.09562000000000001</v>
      </c>
      <c r="I14" s="10">
        <v>0</v>
      </c>
      <c r="J14" s="10">
        <v>0</v>
      </c>
      <c r="K14" s="10">
        <f t="shared" si="0"/>
        <v>6.39562</v>
      </c>
      <c r="L14" s="10">
        <f t="shared" si="1"/>
        <v>37.87162</v>
      </c>
      <c r="M14" s="10">
        <f t="shared" si="2"/>
        <v>-1.517777777777778</v>
      </c>
      <c r="N14" s="10">
        <f t="shared" si="3"/>
        <v>37.87162</v>
      </c>
      <c r="O14" s="10">
        <f t="shared" si="4"/>
        <v>6.39562</v>
      </c>
      <c r="P14" s="10">
        <f t="shared" si="5"/>
        <v>-1.517777777777778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60</v>
      </c>
      <c r="F15" s="10">
        <v>-0.64207</v>
      </c>
      <c r="G15" s="10">
        <v>0</v>
      </c>
      <c r="H15" s="10">
        <v>-0.64207</v>
      </c>
      <c r="I15" s="10">
        <v>0</v>
      </c>
      <c r="J15" s="10">
        <v>0</v>
      </c>
      <c r="K15" s="10">
        <f t="shared" si="0"/>
        <v>60.64207</v>
      </c>
      <c r="L15" s="10">
        <f t="shared" si="1"/>
        <v>369.61507</v>
      </c>
      <c r="M15" s="10">
        <f t="shared" si="2"/>
        <v>-1.0701166666666668</v>
      </c>
      <c r="N15" s="10">
        <f t="shared" si="3"/>
        <v>369.61507</v>
      </c>
      <c r="O15" s="10">
        <f t="shared" si="4"/>
        <v>60.64207</v>
      </c>
      <c r="P15" s="10">
        <f t="shared" si="5"/>
        <v>-1.0701166666666668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6.6</v>
      </c>
      <c r="E17" s="10">
        <v>1.1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1.1</v>
      </c>
      <c r="L17" s="10">
        <f t="shared" si="1"/>
        <v>6.6</v>
      </c>
      <c r="M17" s="10">
        <f t="shared" si="2"/>
        <v>0</v>
      </c>
      <c r="N17" s="10">
        <f t="shared" si="3"/>
        <v>6.6</v>
      </c>
      <c r="O17" s="10">
        <f t="shared" si="4"/>
        <v>1.1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12.4654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12.4654</v>
      </c>
      <c r="L18" s="10">
        <f t="shared" si="1"/>
        <v>72.80149</v>
      </c>
      <c r="M18" s="10">
        <f t="shared" si="2"/>
        <v>0</v>
      </c>
      <c r="N18" s="10">
        <f t="shared" si="3"/>
        <v>72.80149</v>
      </c>
      <c r="O18" s="10">
        <f t="shared" si="4"/>
        <v>12.4654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160</v>
      </c>
      <c r="F19" s="7">
        <v>7.25</v>
      </c>
      <c r="G19" s="7">
        <v>0</v>
      </c>
      <c r="H19" s="7">
        <v>7.25</v>
      </c>
      <c r="I19" s="7">
        <v>0</v>
      </c>
      <c r="J19" s="7">
        <v>42.89718</v>
      </c>
      <c r="K19" s="7">
        <f t="shared" si="0"/>
        <v>152.75</v>
      </c>
      <c r="L19" s="7">
        <f t="shared" si="1"/>
        <v>1042.75</v>
      </c>
      <c r="M19" s="7">
        <f t="shared" si="2"/>
        <v>4.53125</v>
      </c>
      <c r="N19" s="7">
        <f t="shared" si="3"/>
        <v>1042.75</v>
      </c>
      <c r="O19" s="7">
        <f t="shared" si="4"/>
        <v>152.75</v>
      </c>
      <c r="P19" s="7">
        <f t="shared" si="5"/>
        <v>4.53125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160</v>
      </c>
      <c r="F20" s="10">
        <v>7.25</v>
      </c>
      <c r="G20" s="10">
        <v>0</v>
      </c>
      <c r="H20" s="10">
        <v>7.25</v>
      </c>
      <c r="I20" s="10">
        <v>0</v>
      </c>
      <c r="J20" s="10">
        <v>42.89718</v>
      </c>
      <c r="K20" s="10">
        <f t="shared" si="0"/>
        <v>152.75</v>
      </c>
      <c r="L20" s="10">
        <f t="shared" si="1"/>
        <v>1042.75</v>
      </c>
      <c r="M20" s="10">
        <f t="shared" si="2"/>
        <v>4.53125</v>
      </c>
      <c r="N20" s="10">
        <f t="shared" si="3"/>
        <v>1042.75</v>
      </c>
      <c r="O20" s="10">
        <f t="shared" si="4"/>
        <v>152.75</v>
      </c>
      <c r="P20" s="10">
        <f t="shared" si="5"/>
        <v>4.53125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693.4</v>
      </c>
      <c r="F21" s="7">
        <v>70.19195</v>
      </c>
      <c r="G21" s="7">
        <v>0</v>
      </c>
      <c r="H21" s="7">
        <v>70.19195</v>
      </c>
      <c r="I21" s="7">
        <v>0</v>
      </c>
      <c r="J21" s="7">
        <v>0</v>
      </c>
      <c r="K21" s="7">
        <f t="shared" si="0"/>
        <v>623.20805</v>
      </c>
      <c r="L21" s="7">
        <f t="shared" si="1"/>
        <v>4702.34505</v>
      </c>
      <c r="M21" s="7">
        <f t="shared" si="2"/>
        <v>10.122865589847132</v>
      </c>
      <c r="N21" s="7">
        <f t="shared" si="3"/>
        <v>4702.34505</v>
      </c>
      <c r="O21" s="7">
        <f t="shared" si="4"/>
        <v>623.20805</v>
      </c>
      <c r="P21" s="7">
        <f t="shared" si="5"/>
        <v>10.122865589847132</v>
      </c>
    </row>
    <row r="22" spans="1:16" ht="12.75">
      <c r="A22" s="8" t="s">
        <v>26</v>
      </c>
      <c r="B22" s="9" t="s">
        <v>27</v>
      </c>
      <c r="C22" s="10">
        <v>0</v>
      </c>
      <c r="D22" s="10">
        <v>100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100</v>
      </c>
      <c r="M22" s="10">
        <f t="shared" si="2"/>
        <v>0</v>
      </c>
      <c r="N22" s="10">
        <f t="shared" si="3"/>
        <v>100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778</v>
      </c>
      <c r="E23" s="10">
        <v>0</v>
      </c>
      <c r="F23" s="10">
        <v>70.19195</v>
      </c>
      <c r="G23" s="10">
        <v>0</v>
      </c>
      <c r="H23" s="10">
        <v>70.19195</v>
      </c>
      <c r="I23" s="10">
        <v>0</v>
      </c>
      <c r="J23" s="10">
        <v>0</v>
      </c>
      <c r="K23" s="10">
        <f t="shared" si="0"/>
        <v>-70.19195</v>
      </c>
      <c r="L23" s="10">
        <f t="shared" si="1"/>
        <v>707.80805</v>
      </c>
      <c r="M23" s="10">
        <f t="shared" si="2"/>
        <v>0</v>
      </c>
      <c r="N23" s="10">
        <f t="shared" si="3"/>
        <v>707.80805</v>
      </c>
      <c r="O23" s="10">
        <f t="shared" si="4"/>
        <v>-70.19195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693.4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693.4</v>
      </c>
      <c r="L24" s="10">
        <f t="shared" si="1"/>
        <v>3894.5370000000003</v>
      </c>
      <c r="M24" s="10">
        <f t="shared" si="2"/>
        <v>0</v>
      </c>
      <c r="N24" s="10">
        <f t="shared" si="3"/>
        <v>3894.5370000000003</v>
      </c>
      <c r="O24" s="10">
        <f t="shared" si="4"/>
        <v>693.4</v>
      </c>
      <c r="P24" s="10">
        <f t="shared" si="5"/>
        <v>0</v>
      </c>
    </row>
    <row r="25" spans="1:16" ht="12.75">
      <c r="A25" s="5" t="s">
        <v>50</v>
      </c>
      <c r="B25" s="6" t="s">
        <v>51</v>
      </c>
      <c r="C25" s="7">
        <v>2647.6</v>
      </c>
      <c r="D25" s="7">
        <v>2647.6</v>
      </c>
      <c r="E25" s="7">
        <v>620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620</v>
      </c>
      <c r="L25" s="7">
        <f t="shared" si="1"/>
        <v>2647.6</v>
      </c>
      <c r="M25" s="7">
        <f t="shared" si="2"/>
        <v>0</v>
      </c>
      <c r="N25" s="7">
        <f t="shared" si="3"/>
        <v>2647.6</v>
      </c>
      <c r="O25" s="7">
        <f t="shared" si="4"/>
        <v>620</v>
      </c>
      <c r="P25" s="7">
        <f t="shared" si="5"/>
        <v>0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2500</v>
      </c>
      <c r="E28" s="10">
        <v>620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620</v>
      </c>
      <c r="L28" s="10">
        <f t="shared" si="1"/>
        <v>2500</v>
      </c>
      <c r="M28" s="10">
        <f t="shared" si="2"/>
        <v>0</v>
      </c>
      <c r="N28" s="10">
        <f t="shared" si="3"/>
        <v>2500</v>
      </c>
      <c r="O28" s="10">
        <f t="shared" si="4"/>
        <v>620</v>
      </c>
      <c r="P28" s="10">
        <f t="shared" si="5"/>
        <v>0</v>
      </c>
    </row>
    <row r="29" spans="1:16" ht="12.75">
      <c r="A29" s="8" t="s">
        <v>42</v>
      </c>
      <c r="B29" s="9" t="s">
        <v>43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100</v>
      </c>
      <c r="E30" s="7">
        <v>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5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5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15</v>
      </c>
      <c r="E31" s="10">
        <v>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5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5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0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99</v>
      </c>
      <c r="E33" s="7">
        <v>15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15</v>
      </c>
      <c r="L33" s="7">
        <f t="shared" si="1"/>
        <v>99</v>
      </c>
      <c r="M33" s="7">
        <f t="shared" si="2"/>
        <v>0</v>
      </c>
      <c r="N33" s="7">
        <f t="shared" si="3"/>
        <v>99</v>
      </c>
      <c r="O33" s="7">
        <f t="shared" si="4"/>
        <v>15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83.95</v>
      </c>
      <c r="E34" s="10">
        <v>12.5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12.5</v>
      </c>
      <c r="L34" s="10">
        <f t="shared" si="1"/>
        <v>83.95</v>
      </c>
      <c r="M34" s="10">
        <f t="shared" si="2"/>
        <v>0</v>
      </c>
      <c r="N34" s="10">
        <f t="shared" si="3"/>
        <v>83.95</v>
      </c>
      <c r="O34" s="10">
        <f t="shared" si="4"/>
        <v>12.5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15.05</v>
      </c>
      <c r="E35" s="10">
        <v>2.5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2.5</v>
      </c>
      <c r="L35" s="10">
        <f t="shared" si="1"/>
        <v>15.05</v>
      </c>
      <c r="M35" s="10">
        <f t="shared" si="2"/>
        <v>0</v>
      </c>
      <c r="N35" s="10">
        <f t="shared" si="3"/>
        <v>15.05</v>
      </c>
      <c r="O35" s="10">
        <f t="shared" si="4"/>
        <v>2.5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11930.224600000001</v>
      </c>
      <c r="E36" s="7">
        <v>1620.0960000000002</v>
      </c>
      <c r="F36" s="7">
        <v>69.68789000000001</v>
      </c>
      <c r="G36" s="7">
        <v>0</v>
      </c>
      <c r="H36" s="7">
        <v>57.240570000000005</v>
      </c>
      <c r="I36" s="7">
        <v>12.44732</v>
      </c>
      <c r="J36" s="7">
        <v>21.59732</v>
      </c>
      <c r="K36" s="7">
        <f t="shared" si="0"/>
        <v>1550.4081100000003</v>
      </c>
      <c r="L36" s="7">
        <f t="shared" si="1"/>
        <v>11860.536710000002</v>
      </c>
      <c r="M36" s="7">
        <f t="shared" si="2"/>
        <v>4.301466703207711</v>
      </c>
      <c r="N36" s="7">
        <f t="shared" si="3"/>
        <v>11872.984030000001</v>
      </c>
      <c r="O36" s="7">
        <f t="shared" si="4"/>
        <v>1562.8554300000003</v>
      </c>
      <c r="P36" s="7">
        <f t="shared" si="5"/>
        <v>3.5331591461246736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3761.1186000000002</v>
      </c>
      <c r="E37" s="10">
        <v>759.3</v>
      </c>
      <c r="F37" s="10">
        <v>13.44732</v>
      </c>
      <c r="G37" s="10">
        <v>0</v>
      </c>
      <c r="H37" s="10">
        <v>1</v>
      </c>
      <c r="I37" s="10">
        <v>12.44732</v>
      </c>
      <c r="J37" s="10">
        <v>12.44732</v>
      </c>
      <c r="K37" s="10">
        <f t="shared" si="0"/>
        <v>745.85268</v>
      </c>
      <c r="L37" s="10">
        <f t="shared" si="1"/>
        <v>3747.67128</v>
      </c>
      <c r="M37" s="10">
        <f t="shared" si="2"/>
        <v>1.771015408929277</v>
      </c>
      <c r="N37" s="10">
        <f t="shared" si="3"/>
        <v>3760.1186000000002</v>
      </c>
      <c r="O37" s="10">
        <f t="shared" si="4"/>
        <v>758.3</v>
      </c>
      <c r="P37" s="10">
        <f t="shared" si="5"/>
        <v>0.13170025023047544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6925.96</v>
      </c>
      <c r="E38" s="10">
        <v>680.476</v>
      </c>
      <c r="F38" s="10">
        <v>17.9</v>
      </c>
      <c r="G38" s="10">
        <v>0</v>
      </c>
      <c r="H38" s="10">
        <v>17.9</v>
      </c>
      <c r="I38" s="10">
        <v>0</v>
      </c>
      <c r="J38" s="10">
        <v>0</v>
      </c>
      <c r="K38" s="10">
        <f t="shared" si="0"/>
        <v>662.576</v>
      </c>
      <c r="L38" s="10">
        <f t="shared" si="1"/>
        <v>6908.06</v>
      </c>
      <c r="M38" s="10">
        <f t="shared" si="2"/>
        <v>2.6305115830683223</v>
      </c>
      <c r="N38" s="10">
        <f t="shared" si="3"/>
        <v>6908.06</v>
      </c>
      <c r="O38" s="10">
        <f t="shared" si="4"/>
        <v>662.576</v>
      </c>
      <c r="P38" s="10">
        <f t="shared" si="5"/>
        <v>2.6305115830683223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862.555</v>
      </c>
      <c r="E39" s="10">
        <v>138.68</v>
      </c>
      <c r="F39" s="10">
        <v>38.34057</v>
      </c>
      <c r="G39" s="10">
        <v>0</v>
      </c>
      <c r="H39" s="10">
        <v>38.34057</v>
      </c>
      <c r="I39" s="10">
        <v>0</v>
      </c>
      <c r="J39" s="10">
        <v>9.15</v>
      </c>
      <c r="K39" s="10">
        <f t="shared" si="0"/>
        <v>100.33943000000001</v>
      </c>
      <c r="L39" s="10">
        <f t="shared" si="1"/>
        <v>824.21443</v>
      </c>
      <c r="M39" s="10">
        <f t="shared" si="2"/>
        <v>27.646791173925582</v>
      </c>
      <c r="N39" s="10">
        <f t="shared" si="3"/>
        <v>824.21443</v>
      </c>
      <c r="O39" s="10">
        <f t="shared" si="4"/>
        <v>100.33943000000001</v>
      </c>
      <c r="P39" s="10">
        <f t="shared" si="5"/>
        <v>27.646791173925582</v>
      </c>
    </row>
    <row r="40" spans="1:16" ht="12.75">
      <c r="A40" s="8" t="s">
        <v>58</v>
      </c>
      <c r="B40" s="9" t="s">
        <v>59</v>
      </c>
      <c r="C40" s="10">
        <v>30.9</v>
      </c>
      <c r="D40" s="10">
        <v>45.9</v>
      </c>
      <c r="E40" s="10">
        <v>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</v>
      </c>
      <c r="L40" s="10">
        <f t="shared" si="1"/>
        <v>45.9</v>
      </c>
      <c r="M40" s="10">
        <f t="shared" si="2"/>
        <v>0</v>
      </c>
      <c r="N40" s="10">
        <f t="shared" si="3"/>
        <v>45.9</v>
      </c>
      <c r="O40" s="10">
        <f t="shared" si="4"/>
        <v>5</v>
      </c>
      <c r="P40" s="10">
        <f t="shared" si="5"/>
        <v>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334.69100000000003</v>
      </c>
      <c r="E41" s="10">
        <v>36.64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36.64</v>
      </c>
      <c r="L41" s="10">
        <f t="shared" si="1"/>
        <v>334.69100000000003</v>
      </c>
      <c r="M41" s="10">
        <f t="shared" si="2"/>
        <v>0</v>
      </c>
      <c r="N41" s="10">
        <f t="shared" si="3"/>
        <v>334.69100000000003</v>
      </c>
      <c r="O41" s="10">
        <f t="shared" si="4"/>
        <v>36.64</v>
      </c>
      <c r="P41" s="10">
        <f t="shared" si="5"/>
        <v>0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16.8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16.8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16.8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16.8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16.8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16.8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558814.0883700001</v>
      </c>
      <c r="E44" s="7">
        <v>69586.64900000002</v>
      </c>
      <c r="F44" s="7">
        <v>14595.13898</v>
      </c>
      <c r="G44" s="7">
        <v>0.5</v>
      </c>
      <c r="H44" s="7">
        <v>14594.314359999998</v>
      </c>
      <c r="I44" s="7">
        <v>36.01817</v>
      </c>
      <c r="J44" s="7">
        <v>101.71838</v>
      </c>
      <c r="K44" s="7">
        <f t="shared" si="0"/>
        <v>54991.510020000016</v>
      </c>
      <c r="L44" s="7">
        <f t="shared" si="1"/>
        <v>544218.9493900001</v>
      </c>
      <c r="M44" s="7">
        <f t="shared" si="2"/>
        <v>20.97405061134643</v>
      </c>
      <c r="N44" s="7">
        <f t="shared" si="3"/>
        <v>544219.7740100002</v>
      </c>
      <c r="O44" s="7">
        <f t="shared" si="4"/>
        <v>54992.33464000002</v>
      </c>
      <c r="P44" s="7">
        <f t="shared" si="5"/>
        <v>20.972865585178553</v>
      </c>
    </row>
    <row r="45" spans="1:16" ht="12.75">
      <c r="A45" s="5" t="s">
        <v>20</v>
      </c>
      <c r="B45" s="6" t="s">
        <v>21</v>
      </c>
      <c r="C45" s="7">
        <v>1734</v>
      </c>
      <c r="D45" s="7">
        <v>1668.06</v>
      </c>
      <c r="E45" s="7">
        <v>180.7</v>
      </c>
      <c r="F45" s="7">
        <v>118.16474000000001</v>
      </c>
      <c r="G45" s="7">
        <v>0</v>
      </c>
      <c r="H45" s="7">
        <v>118.16474000000001</v>
      </c>
      <c r="I45" s="7">
        <v>0</v>
      </c>
      <c r="J45" s="7">
        <v>0</v>
      </c>
      <c r="K45" s="7">
        <f t="shared" si="0"/>
        <v>62.53525999999998</v>
      </c>
      <c r="L45" s="7">
        <f t="shared" si="1"/>
        <v>1549.89526</v>
      </c>
      <c r="M45" s="7">
        <f t="shared" si="2"/>
        <v>65.39277255118982</v>
      </c>
      <c r="N45" s="7">
        <f t="shared" si="3"/>
        <v>1549.89526</v>
      </c>
      <c r="O45" s="7">
        <f t="shared" si="4"/>
        <v>62.53525999999998</v>
      </c>
      <c r="P45" s="7">
        <f t="shared" si="5"/>
        <v>65.39277255118982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1106.154</v>
      </c>
      <c r="E46" s="10">
        <v>140</v>
      </c>
      <c r="F46" s="10">
        <v>98.71016</v>
      </c>
      <c r="G46" s="10">
        <v>0</v>
      </c>
      <c r="H46" s="10">
        <v>98.71016</v>
      </c>
      <c r="I46" s="10">
        <v>0</v>
      </c>
      <c r="J46" s="10">
        <v>0</v>
      </c>
      <c r="K46" s="10">
        <f t="shared" si="0"/>
        <v>41.28984</v>
      </c>
      <c r="L46" s="10">
        <f t="shared" si="1"/>
        <v>1007.44384</v>
      </c>
      <c r="M46" s="10">
        <f t="shared" si="2"/>
        <v>70.50725714285716</v>
      </c>
      <c r="N46" s="10">
        <f t="shared" si="3"/>
        <v>1007.44384</v>
      </c>
      <c r="O46" s="10">
        <f t="shared" si="4"/>
        <v>41.28984</v>
      </c>
      <c r="P46" s="10">
        <f t="shared" si="5"/>
        <v>70.50725714285716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237.18</v>
      </c>
      <c r="E47" s="10">
        <v>29.2</v>
      </c>
      <c r="F47" s="10">
        <v>19.454580000000004</v>
      </c>
      <c r="G47" s="10">
        <v>0</v>
      </c>
      <c r="H47" s="10">
        <v>19.454580000000004</v>
      </c>
      <c r="I47" s="10">
        <v>0</v>
      </c>
      <c r="J47" s="10">
        <v>0</v>
      </c>
      <c r="K47" s="10">
        <f t="shared" si="0"/>
        <v>9.745419999999996</v>
      </c>
      <c r="L47" s="10">
        <f t="shared" si="1"/>
        <v>217.72542</v>
      </c>
      <c r="M47" s="10">
        <f t="shared" si="2"/>
        <v>66.62527397260276</v>
      </c>
      <c r="N47" s="10">
        <f t="shared" si="3"/>
        <v>217.72542</v>
      </c>
      <c r="O47" s="10">
        <f t="shared" si="4"/>
        <v>9.745419999999996</v>
      </c>
      <c r="P47" s="10">
        <f t="shared" si="5"/>
        <v>66.62527397260276</v>
      </c>
    </row>
    <row r="48" spans="1:16" ht="12.75">
      <c r="A48" s="8" t="s">
        <v>26</v>
      </c>
      <c r="B48" s="9" t="s">
        <v>27</v>
      </c>
      <c r="C48" s="10">
        <v>51.5</v>
      </c>
      <c r="D48" s="10">
        <v>62.701</v>
      </c>
      <c r="E48" s="10">
        <v>3.2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3.2</v>
      </c>
      <c r="L48" s="10">
        <f t="shared" si="1"/>
        <v>62.701</v>
      </c>
      <c r="M48" s="10">
        <f t="shared" si="2"/>
        <v>0</v>
      </c>
      <c r="N48" s="10">
        <f t="shared" si="3"/>
        <v>62.701</v>
      </c>
      <c r="O48" s="10">
        <f t="shared" si="4"/>
        <v>3.2</v>
      </c>
      <c r="P48" s="10">
        <f t="shared" si="5"/>
        <v>0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120.96600000000001</v>
      </c>
      <c r="E49" s="10">
        <v>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5</v>
      </c>
      <c r="L49" s="10">
        <f t="shared" si="1"/>
        <v>120.96600000000001</v>
      </c>
      <c r="M49" s="10">
        <f t="shared" si="2"/>
        <v>0</v>
      </c>
      <c r="N49" s="10">
        <f t="shared" si="3"/>
        <v>120.96600000000001</v>
      </c>
      <c r="O49" s="10">
        <f t="shared" si="4"/>
        <v>5</v>
      </c>
      <c r="P49" s="10">
        <f t="shared" si="5"/>
        <v>0</v>
      </c>
    </row>
    <row r="50" spans="1:16" ht="12.75">
      <c r="A50" s="8" t="s">
        <v>30</v>
      </c>
      <c r="B50" s="9" t="s">
        <v>31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0.2</v>
      </c>
      <c r="L52" s="10">
        <f t="shared" si="1"/>
        <v>1.315</v>
      </c>
      <c r="M52" s="10">
        <f t="shared" si="2"/>
        <v>0</v>
      </c>
      <c r="N52" s="10">
        <f t="shared" si="3"/>
        <v>1.315</v>
      </c>
      <c r="O52" s="10">
        <f t="shared" si="4"/>
        <v>0.2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22.426000000000002</v>
      </c>
      <c r="E53" s="10">
        <v>2.1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2.1</v>
      </c>
      <c r="L53" s="10">
        <f t="shared" si="1"/>
        <v>22.426000000000002</v>
      </c>
      <c r="M53" s="10">
        <f t="shared" si="2"/>
        <v>0</v>
      </c>
      <c r="N53" s="10">
        <f t="shared" si="3"/>
        <v>22.426000000000002</v>
      </c>
      <c r="O53" s="10">
        <f t="shared" si="4"/>
        <v>2.1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2.1</v>
      </c>
      <c r="D54" s="10">
        <v>2.1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2.1</v>
      </c>
      <c r="M54" s="10">
        <f t="shared" si="2"/>
        <v>0</v>
      </c>
      <c r="N54" s="10">
        <f t="shared" si="3"/>
        <v>2.1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5.7330000000000005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</v>
      </c>
      <c r="L55" s="10">
        <f t="shared" si="1"/>
        <v>5.7330000000000005</v>
      </c>
      <c r="M55" s="10">
        <f t="shared" si="2"/>
        <v>0</v>
      </c>
      <c r="N55" s="10">
        <f t="shared" si="3"/>
        <v>5.7330000000000005</v>
      </c>
      <c r="O55" s="10">
        <f t="shared" si="4"/>
        <v>1</v>
      </c>
      <c r="P55" s="10">
        <f t="shared" si="5"/>
        <v>0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206519.687</v>
      </c>
      <c r="E56" s="7">
        <v>28266.6</v>
      </c>
      <c r="F56" s="7">
        <v>5233.27536</v>
      </c>
      <c r="G56" s="7">
        <v>0</v>
      </c>
      <c r="H56" s="7">
        <v>5232.6765</v>
      </c>
      <c r="I56" s="7">
        <v>35.478</v>
      </c>
      <c r="J56" s="7">
        <v>35.478</v>
      </c>
      <c r="K56" s="7">
        <f t="shared" si="0"/>
        <v>23033.32464</v>
      </c>
      <c r="L56" s="7">
        <f t="shared" si="1"/>
        <v>201286.41164</v>
      </c>
      <c r="M56" s="7">
        <f t="shared" si="2"/>
        <v>18.513989514126212</v>
      </c>
      <c r="N56" s="7">
        <f t="shared" si="3"/>
        <v>201287.0105</v>
      </c>
      <c r="O56" s="7">
        <f t="shared" si="4"/>
        <v>23033.923499999997</v>
      </c>
      <c r="P56" s="7">
        <f t="shared" si="5"/>
        <v>18.511870900638915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108706.8</v>
      </c>
      <c r="E57" s="10">
        <v>17037</v>
      </c>
      <c r="F57" s="10">
        <v>4214.43739</v>
      </c>
      <c r="G57" s="10">
        <v>0</v>
      </c>
      <c r="H57" s="10">
        <v>4235.13724</v>
      </c>
      <c r="I57" s="10">
        <v>0</v>
      </c>
      <c r="J57" s="10">
        <v>0</v>
      </c>
      <c r="K57" s="10">
        <f t="shared" si="0"/>
        <v>12822.56261</v>
      </c>
      <c r="L57" s="10">
        <f t="shared" si="1"/>
        <v>104492.36261</v>
      </c>
      <c r="M57" s="10">
        <f t="shared" si="2"/>
        <v>24.73696889123672</v>
      </c>
      <c r="N57" s="10">
        <f t="shared" si="3"/>
        <v>104471.66276</v>
      </c>
      <c r="O57" s="10">
        <f t="shared" si="4"/>
        <v>12801.86276</v>
      </c>
      <c r="P57" s="10">
        <f t="shared" si="5"/>
        <v>24.858468274931035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23915.4</v>
      </c>
      <c r="E58" s="10">
        <v>3753.5</v>
      </c>
      <c r="F58" s="10">
        <v>911.91937</v>
      </c>
      <c r="G58" s="10">
        <v>0</v>
      </c>
      <c r="H58" s="10">
        <v>911.91937</v>
      </c>
      <c r="I58" s="10">
        <v>0</v>
      </c>
      <c r="J58" s="10">
        <v>0</v>
      </c>
      <c r="K58" s="10">
        <f t="shared" si="0"/>
        <v>2841.58063</v>
      </c>
      <c r="L58" s="10">
        <f t="shared" si="1"/>
        <v>23003.480630000002</v>
      </c>
      <c r="M58" s="10">
        <f t="shared" si="2"/>
        <v>24.29517437058745</v>
      </c>
      <c r="N58" s="10">
        <f t="shared" si="3"/>
        <v>23003.480630000002</v>
      </c>
      <c r="O58" s="10">
        <f t="shared" si="4"/>
        <v>2841.58063</v>
      </c>
      <c r="P58" s="10">
        <f t="shared" si="5"/>
        <v>24.29517437058745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3935.136</v>
      </c>
      <c r="E59" s="10">
        <v>0</v>
      </c>
      <c r="F59" s="10">
        <v>75.94560000000001</v>
      </c>
      <c r="G59" s="10">
        <v>0</v>
      </c>
      <c r="H59" s="10">
        <v>40.4676</v>
      </c>
      <c r="I59" s="10">
        <v>35.478</v>
      </c>
      <c r="J59" s="10">
        <v>35.478</v>
      </c>
      <c r="K59" s="10">
        <f t="shared" si="0"/>
        <v>-75.94560000000001</v>
      </c>
      <c r="L59" s="10">
        <f t="shared" si="1"/>
        <v>3859.1904</v>
      </c>
      <c r="M59" s="10">
        <f t="shared" si="2"/>
        <v>0</v>
      </c>
      <c r="N59" s="10">
        <f t="shared" si="3"/>
        <v>3894.6684</v>
      </c>
      <c r="O59" s="10">
        <f t="shared" si="4"/>
        <v>-40.4676</v>
      </c>
      <c r="P59" s="10">
        <f t="shared" si="5"/>
        <v>0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107.8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107.8</v>
      </c>
      <c r="M60" s="10">
        <f t="shared" si="2"/>
        <v>0</v>
      </c>
      <c r="N60" s="10">
        <f t="shared" si="3"/>
        <v>107.8</v>
      </c>
      <c r="O60" s="10">
        <f t="shared" si="4"/>
        <v>0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28615.5</v>
      </c>
      <c r="E61" s="10">
        <v>5200</v>
      </c>
      <c r="F61" s="10">
        <v>0</v>
      </c>
      <c r="G61" s="10">
        <v>0</v>
      </c>
      <c r="H61" s="10">
        <v>14.179290000000002</v>
      </c>
      <c r="I61" s="10">
        <v>0</v>
      </c>
      <c r="J61" s="10">
        <v>0</v>
      </c>
      <c r="K61" s="10">
        <f t="shared" si="0"/>
        <v>5200</v>
      </c>
      <c r="L61" s="10">
        <f t="shared" si="1"/>
        <v>28615.5</v>
      </c>
      <c r="M61" s="10">
        <f t="shared" si="2"/>
        <v>0</v>
      </c>
      <c r="N61" s="10">
        <f t="shared" si="3"/>
        <v>28601.32071</v>
      </c>
      <c r="O61" s="10">
        <f t="shared" si="4"/>
        <v>5185.82071</v>
      </c>
      <c r="P61" s="10">
        <f t="shared" si="5"/>
        <v>0.2726786538461539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8358.532000000001</v>
      </c>
      <c r="E62" s="10">
        <v>994.7</v>
      </c>
      <c r="F62" s="10">
        <v>30.973</v>
      </c>
      <c r="G62" s="10">
        <v>0</v>
      </c>
      <c r="H62" s="10">
        <v>30.973</v>
      </c>
      <c r="I62" s="10">
        <v>0</v>
      </c>
      <c r="J62" s="10">
        <v>0</v>
      </c>
      <c r="K62" s="10">
        <f t="shared" si="0"/>
        <v>963.7270000000001</v>
      </c>
      <c r="L62" s="10">
        <f t="shared" si="1"/>
        <v>8327.559000000001</v>
      </c>
      <c r="M62" s="10">
        <f t="shared" si="2"/>
        <v>3.1138031567306723</v>
      </c>
      <c r="N62" s="10">
        <f t="shared" si="3"/>
        <v>8327.559000000001</v>
      </c>
      <c r="O62" s="10">
        <f t="shared" si="4"/>
        <v>963.7270000000001</v>
      </c>
      <c r="P62" s="10">
        <f t="shared" si="5"/>
        <v>3.1138031567306723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21113.3</v>
      </c>
      <c r="E63" s="10">
        <v>35.8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35.8</v>
      </c>
      <c r="L63" s="10">
        <f t="shared" si="1"/>
        <v>21113.3</v>
      </c>
      <c r="M63" s="10">
        <f t="shared" si="2"/>
        <v>0</v>
      </c>
      <c r="N63" s="10">
        <f t="shared" si="3"/>
        <v>21113.3</v>
      </c>
      <c r="O63" s="10">
        <f t="shared" si="4"/>
        <v>35.8</v>
      </c>
      <c r="P63" s="10">
        <f t="shared" si="5"/>
        <v>0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1863.4</v>
      </c>
      <c r="E64" s="10">
        <v>257.8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257.8</v>
      </c>
      <c r="L64" s="10">
        <f t="shared" si="1"/>
        <v>1863.4</v>
      </c>
      <c r="M64" s="10">
        <f t="shared" si="2"/>
        <v>0</v>
      </c>
      <c r="N64" s="10">
        <f t="shared" si="3"/>
        <v>1863.4</v>
      </c>
      <c r="O64" s="10">
        <f t="shared" si="4"/>
        <v>257.8</v>
      </c>
      <c r="P64" s="10">
        <f t="shared" si="5"/>
        <v>0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4637.6</v>
      </c>
      <c r="E65" s="10">
        <v>589.3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589.3</v>
      </c>
      <c r="L65" s="10">
        <f t="shared" si="1"/>
        <v>4637.6</v>
      </c>
      <c r="M65" s="10">
        <f t="shared" si="2"/>
        <v>0</v>
      </c>
      <c r="N65" s="10">
        <f t="shared" si="3"/>
        <v>4637.6</v>
      </c>
      <c r="O65" s="10">
        <f t="shared" si="4"/>
        <v>589.3</v>
      </c>
      <c r="P65" s="10">
        <f t="shared" si="5"/>
        <v>0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5139.7</v>
      </c>
      <c r="E66" s="10">
        <v>398.5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398.5</v>
      </c>
      <c r="L66" s="10">
        <f t="shared" si="1"/>
        <v>5139.7</v>
      </c>
      <c r="M66" s="10">
        <f t="shared" si="2"/>
        <v>0</v>
      </c>
      <c r="N66" s="10">
        <f t="shared" si="3"/>
        <v>5139.7</v>
      </c>
      <c r="O66" s="10">
        <f t="shared" si="4"/>
        <v>398.5</v>
      </c>
      <c r="P66" s="10">
        <f t="shared" si="5"/>
        <v>0</v>
      </c>
    </row>
    <row r="67" spans="1:16" ht="12.75">
      <c r="A67" s="8" t="s">
        <v>70</v>
      </c>
      <c r="B67" s="9" t="s">
        <v>71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43.91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43.91</v>
      </c>
      <c r="M68" s="10">
        <f t="shared" si="2"/>
        <v>0</v>
      </c>
      <c r="N68" s="10">
        <f t="shared" si="3"/>
        <v>43.91</v>
      </c>
      <c r="O68" s="10">
        <f t="shared" si="4"/>
        <v>0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3.2</v>
      </c>
      <c r="D69" s="10">
        <v>23.109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23.109</v>
      </c>
      <c r="M69" s="10">
        <f t="shared" si="2"/>
        <v>0</v>
      </c>
      <c r="N69" s="10">
        <f t="shared" si="3"/>
        <v>23.109</v>
      </c>
      <c r="O69" s="10">
        <f t="shared" si="4"/>
        <v>0</v>
      </c>
      <c r="P69" s="10">
        <f t="shared" si="5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244131.91087000002</v>
      </c>
      <c r="E70" s="7">
        <v>27536.1</v>
      </c>
      <c r="F70" s="7">
        <v>7263.737590000001</v>
      </c>
      <c r="G70" s="7">
        <v>0</v>
      </c>
      <c r="H70" s="7">
        <v>7263.54964</v>
      </c>
      <c r="I70" s="7">
        <v>0.19014</v>
      </c>
      <c r="J70" s="7">
        <v>0</v>
      </c>
      <c r="K70" s="7">
        <f aca="true" t="shared" si="6" ref="K70:K133">E70-F70</f>
        <v>20272.362409999998</v>
      </c>
      <c r="L70" s="7">
        <f aca="true" t="shared" si="7" ref="L70:L133">D70-F70</f>
        <v>236868.17328000002</v>
      </c>
      <c r="M70" s="7">
        <f aca="true" t="shared" si="8" ref="M70:M133">IF(E70=0,0,(F70/E70)*100)</f>
        <v>26.378962852401035</v>
      </c>
      <c r="N70" s="7">
        <f aca="true" t="shared" si="9" ref="N70:N133">D70-H70</f>
        <v>236868.36123</v>
      </c>
      <c r="O70" s="7">
        <f aca="true" t="shared" si="10" ref="O70:O133">E70-H70</f>
        <v>20272.550359999997</v>
      </c>
      <c r="P70" s="7">
        <f aca="true" t="shared" si="11" ref="P70:P133">IF(E70=0,0,(H70/E70)*100)</f>
        <v>26.378280293868777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137142.385</v>
      </c>
      <c r="E71" s="10">
        <v>15758.05</v>
      </c>
      <c r="F71" s="10">
        <v>5574.544980000001</v>
      </c>
      <c r="G71" s="10">
        <v>0</v>
      </c>
      <c r="H71" s="10">
        <v>5574.544980000001</v>
      </c>
      <c r="I71" s="10">
        <v>0</v>
      </c>
      <c r="J71" s="10">
        <v>0</v>
      </c>
      <c r="K71" s="10">
        <f t="shared" si="6"/>
        <v>10183.505019999999</v>
      </c>
      <c r="L71" s="10">
        <f t="shared" si="7"/>
        <v>131567.84002</v>
      </c>
      <c r="M71" s="10">
        <f t="shared" si="8"/>
        <v>35.37585538819842</v>
      </c>
      <c r="N71" s="10">
        <f t="shared" si="9"/>
        <v>131567.84002</v>
      </c>
      <c r="O71" s="10">
        <f t="shared" si="10"/>
        <v>10183.505019999999</v>
      </c>
      <c r="P71" s="10">
        <f t="shared" si="11"/>
        <v>35.37585538819842</v>
      </c>
    </row>
    <row r="72" spans="1:16" ht="12.75">
      <c r="A72" s="8" t="s">
        <v>24</v>
      </c>
      <c r="B72" s="9" t="s">
        <v>25</v>
      </c>
      <c r="C72" s="10">
        <v>29126</v>
      </c>
      <c r="D72" s="10">
        <v>29347.25</v>
      </c>
      <c r="E72" s="10">
        <v>3167.75</v>
      </c>
      <c r="F72" s="10">
        <v>1519.06661</v>
      </c>
      <c r="G72" s="10">
        <v>0</v>
      </c>
      <c r="H72" s="10">
        <v>1519.06661</v>
      </c>
      <c r="I72" s="10">
        <v>0</v>
      </c>
      <c r="J72" s="10">
        <v>0</v>
      </c>
      <c r="K72" s="10">
        <f t="shared" si="6"/>
        <v>1648.68339</v>
      </c>
      <c r="L72" s="10">
        <f t="shared" si="7"/>
        <v>27828.18339</v>
      </c>
      <c r="M72" s="10">
        <f t="shared" si="8"/>
        <v>47.95411916975772</v>
      </c>
      <c r="N72" s="10">
        <f t="shared" si="9"/>
        <v>27828.18339</v>
      </c>
      <c r="O72" s="10">
        <f t="shared" si="10"/>
        <v>1648.68339</v>
      </c>
      <c r="P72" s="10">
        <f t="shared" si="11"/>
        <v>47.95411916975772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2588.146</v>
      </c>
      <c r="E73" s="10">
        <v>228.3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228.3</v>
      </c>
      <c r="L73" s="10">
        <f t="shared" si="7"/>
        <v>2588.146</v>
      </c>
      <c r="M73" s="10">
        <f t="shared" si="8"/>
        <v>0</v>
      </c>
      <c r="N73" s="10">
        <f t="shared" si="9"/>
        <v>2588.146</v>
      </c>
      <c r="O73" s="10">
        <f t="shared" si="10"/>
        <v>228.3</v>
      </c>
      <c r="P73" s="10">
        <f t="shared" si="11"/>
        <v>0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167.9</v>
      </c>
      <c r="M74" s="10">
        <f t="shared" si="8"/>
        <v>0</v>
      </c>
      <c r="N74" s="10">
        <f t="shared" si="9"/>
        <v>167.9</v>
      </c>
      <c r="O74" s="10">
        <f t="shared" si="10"/>
        <v>0</v>
      </c>
      <c r="P74" s="10">
        <f t="shared" si="11"/>
        <v>0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26579.812</v>
      </c>
      <c r="E75" s="10">
        <v>3800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3800</v>
      </c>
      <c r="L75" s="10">
        <f t="shared" si="7"/>
        <v>26579.812</v>
      </c>
      <c r="M75" s="10">
        <f t="shared" si="8"/>
        <v>0</v>
      </c>
      <c r="N75" s="10">
        <f t="shared" si="9"/>
        <v>26579.812</v>
      </c>
      <c r="O75" s="10">
        <f t="shared" si="10"/>
        <v>3800</v>
      </c>
      <c r="P75" s="10">
        <f t="shared" si="11"/>
        <v>0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8540.900870000001</v>
      </c>
      <c r="E76" s="10">
        <v>2790.3</v>
      </c>
      <c r="F76" s="10">
        <v>170.126</v>
      </c>
      <c r="G76" s="10">
        <v>0</v>
      </c>
      <c r="H76" s="10">
        <v>170.08382999999998</v>
      </c>
      <c r="I76" s="10">
        <v>0.04217</v>
      </c>
      <c r="J76" s="10">
        <v>0</v>
      </c>
      <c r="K76" s="10">
        <f t="shared" si="6"/>
        <v>2620.174</v>
      </c>
      <c r="L76" s="10">
        <f t="shared" si="7"/>
        <v>8370.774870000001</v>
      </c>
      <c r="M76" s="10">
        <f t="shared" si="8"/>
        <v>6.097050496362398</v>
      </c>
      <c r="N76" s="10">
        <f t="shared" si="9"/>
        <v>8370.817040000002</v>
      </c>
      <c r="O76" s="10">
        <f t="shared" si="10"/>
        <v>2620.21617</v>
      </c>
      <c r="P76" s="10">
        <f t="shared" si="11"/>
        <v>6.095539189334479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32317.6</v>
      </c>
      <c r="E78" s="10">
        <v>578.99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578.99</v>
      </c>
      <c r="L78" s="10">
        <f t="shared" si="7"/>
        <v>32317.6</v>
      </c>
      <c r="M78" s="10">
        <f t="shared" si="8"/>
        <v>0</v>
      </c>
      <c r="N78" s="10">
        <f t="shared" si="9"/>
        <v>32317.6</v>
      </c>
      <c r="O78" s="10">
        <f t="shared" si="10"/>
        <v>578.99</v>
      </c>
      <c r="P78" s="10">
        <f t="shared" si="11"/>
        <v>0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243.31</v>
      </c>
      <c r="F79" s="10">
        <v>0</v>
      </c>
      <c r="G79" s="10">
        <v>0</v>
      </c>
      <c r="H79" s="10">
        <v>-0.01019</v>
      </c>
      <c r="I79" s="10">
        <v>0.01019</v>
      </c>
      <c r="J79" s="10">
        <v>0</v>
      </c>
      <c r="K79" s="10">
        <f t="shared" si="6"/>
        <v>243.31</v>
      </c>
      <c r="L79" s="10">
        <f t="shared" si="7"/>
        <v>1073</v>
      </c>
      <c r="M79" s="10">
        <f t="shared" si="8"/>
        <v>0</v>
      </c>
      <c r="N79" s="10">
        <f t="shared" si="9"/>
        <v>1073.01019</v>
      </c>
      <c r="O79" s="10">
        <f t="shared" si="10"/>
        <v>243.32019</v>
      </c>
      <c r="P79" s="10">
        <f t="shared" si="11"/>
        <v>-0.004188072828901402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632</v>
      </c>
      <c r="F80" s="10">
        <v>0</v>
      </c>
      <c r="G80" s="10">
        <v>0</v>
      </c>
      <c r="H80" s="10">
        <v>-0.13559000000000002</v>
      </c>
      <c r="I80" s="10">
        <v>0.13778</v>
      </c>
      <c r="J80" s="10">
        <v>0</v>
      </c>
      <c r="K80" s="10">
        <f t="shared" si="6"/>
        <v>632</v>
      </c>
      <c r="L80" s="10">
        <f t="shared" si="7"/>
        <v>2877.5</v>
      </c>
      <c r="M80" s="10">
        <f t="shared" si="8"/>
        <v>0</v>
      </c>
      <c r="N80" s="10">
        <f t="shared" si="9"/>
        <v>2877.63559</v>
      </c>
      <c r="O80" s="10">
        <f t="shared" si="10"/>
        <v>632.13559</v>
      </c>
      <c r="P80" s="10">
        <f t="shared" si="11"/>
        <v>-0.021454113924050635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3171.8</v>
      </c>
      <c r="E81" s="10">
        <v>183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183</v>
      </c>
      <c r="L81" s="10">
        <f t="shared" si="7"/>
        <v>3171.8</v>
      </c>
      <c r="M81" s="10">
        <f t="shared" si="8"/>
        <v>0</v>
      </c>
      <c r="N81" s="10">
        <f t="shared" si="9"/>
        <v>3171.8</v>
      </c>
      <c r="O81" s="10">
        <f t="shared" si="10"/>
        <v>183</v>
      </c>
      <c r="P81" s="10">
        <f t="shared" si="11"/>
        <v>0</v>
      </c>
    </row>
    <row r="82" spans="1:16" ht="12.75">
      <c r="A82" s="8" t="s">
        <v>70</v>
      </c>
      <c r="B82" s="9" t="s">
        <v>71</v>
      </c>
      <c r="C82" s="10">
        <v>111.3</v>
      </c>
      <c r="D82" s="10">
        <v>230.3</v>
      </c>
      <c r="E82" s="10">
        <v>119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119</v>
      </c>
      <c r="L82" s="10">
        <f t="shared" si="7"/>
        <v>230.3</v>
      </c>
      <c r="M82" s="10">
        <f t="shared" si="8"/>
        <v>0</v>
      </c>
      <c r="N82" s="10">
        <f t="shared" si="9"/>
        <v>230.3</v>
      </c>
      <c r="O82" s="10">
        <f t="shared" si="10"/>
        <v>119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47.35</v>
      </c>
      <c r="E83" s="10">
        <v>26.8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26.8</v>
      </c>
      <c r="L83" s="10">
        <f t="shared" si="7"/>
        <v>47.35</v>
      </c>
      <c r="M83" s="10">
        <f t="shared" si="8"/>
        <v>0</v>
      </c>
      <c r="N83" s="10">
        <f t="shared" si="9"/>
        <v>47.35</v>
      </c>
      <c r="O83" s="10">
        <f t="shared" si="10"/>
        <v>26.8</v>
      </c>
      <c r="P83" s="10">
        <f t="shared" si="11"/>
        <v>0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5.1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5.1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5.1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26.397000000000002</v>
      </c>
      <c r="E85" s="10">
        <v>3.5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3.5</v>
      </c>
      <c r="L85" s="10">
        <f t="shared" si="7"/>
        <v>26.397000000000002</v>
      </c>
      <c r="M85" s="10">
        <f t="shared" si="8"/>
        <v>0</v>
      </c>
      <c r="N85" s="10">
        <f t="shared" si="9"/>
        <v>26.397000000000002</v>
      </c>
      <c r="O85" s="10">
        <f t="shared" si="10"/>
        <v>3.5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2101.8</v>
      </c>
      <c r="E86" s="7">
        <v>510.6</v>
      </c>
      <c r="F86" s="7">
        <v>61.200680000000006</v>
      </c>
      <c r="G86" s="7">
        <v>0</v>
      </c>
      <c r="H86" s="7">
        <v>61.200680000000006</v>
      </c>
      <c r="I86" s="7">
        <v>0</v>
      </c>
      <c r="J86" s="7">
        <v>0</v>
      </c>
      <c r="K86" s="7">
        <f t="shared" si="6"/>
        <v>449.39932</v>
      </c>
      <c r="L86" s="7">
        <f t="shared" si="7"/>
        <v>2040.5993200000003</v>
      </c>
      <c r="M86" s="7">
        <f t="shared" si="8"/>
        <v>11.986032119075597</v>
      </c>
      <c r="N86" s="7">
        <f t="shared" si="9"/>
        <v>2040.5993200000003</v>
      </c>
      <c r="O86" s="7">
        <f t="shared" si="10"/>
        <v>449.39932</v>
      </c>
      <c r="P86" s="7">
        <f t="shared" si="11"/>
        <v>11.986032119075597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1386.8</v>
      </c>
      <c r="E87" s="10">
        <v>191</v>
      </c>
      <c r="F87" s="10">
        <v>50.66698</v>
      </c>
      <c r="G87" s="10">
        <v>0</v>
      </c>
      <c r="H87" s="10">
        <v>50.66698</v>
      </c>
      <c r="I87" s="10">
        <v>0</v>
      </c>
      <c r="J87" s="10">
        <v>0</v>
      </c>
      <c r="K87" s="10">
        <f t="shared" si="6"/>
        <v>140.33302</v>
      </c>
      <c r="L87" s="10">
        <f t="shared" si="7"/>
        <v>1336.13302</v>
      </c>
      <c r="M87" s="10">
        <f t="shared" si="8"/>
        <v>26.527214659685868</v>
      </c>
      <c r="N87" s="10">
        <f t="shared" si="9"/>
        <v>1336.13302</v>
      </c>
      <c r="O87" s="10">
        <f t="shared" si="10"/>
        <v>140.33302</v>
      </c>
      <c r="P87" s="10">
        <f t="shared" si="11"/>
        <v>26.527214659685868</v>
      </c>
    </row>
    <row r="88" spans="1:16" ht="12.75">
      <c r="A88" s="8" t="s">
        <v>24</v>
      </c>
      <c r="B88" s="9" t="s">
        <v>25</v>
      </c>
      <c r="C88" s="10">
        <v>305.1</v>
      </c>
      <c r="D88" s="10">
        <v>305.1</v>
      </c>
      <c r="E88" s="10">
        <v>42</v>
      </c>
      <c r="F88" s="10">
        <v>10.533700000000001</v>
      </c>
      <c r="G88" s="10">
        <v>0</v>
      </c>
      <c r="H88" s="10">
        <v>10.533700000000001</v>
      </c>
      <c r="I88" s="10">
        <v>0</v>
      </c>
      <c r="J88" s="10">
        <v>0</v>
      </c>
      <c r="K88" s="10">
        <f t="shared" si="6"/>
        <v>31.466299999999997</v>
      </c>
      <c r="L88" s="10">
        <f t="shared" si="7"/>
        <v>294.5663</v>
      </c>
      <c r="M88" s="10">
        <f t="shared" si="8"/>
        <v>25.0802380952381</v>
      </c>
      <c r="N88" s="10">
        <f t="shared" si="9"/>
        <v>294.5663</v>
      </c>
      <c r="O88" s="10">
        <f t="shared" si="10"/>
        <v>31.466299999999997</v>
      </c>
      <c r="P88" s="10">
        <f t="shared" si="11"/>
        <v>25.0802380952381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18.5</v>
      </c>
      <c r="M89" s="10">
        <f t="shared" si="8"/>
        <v>0</v>
      </c>
      <c r="N89" s="10">
        <f t="shared" si="9"/>
        <v>18.5</v>
      </c>
      <c r="O89" s="10">
        <f t="shared" si="10"/>
        <v>0</v>
      </c>
      <c r="P89" s="10">
        <f t="shared" si="11"/>
        <v>0</v>
      </c>
    </row>
    <row r="90" spans="1:16" ht="12.75">
      <c r="A90" s="8" t="s">
        <v>66</v>
      </c>
      <c r="B90" s="9" t="s">
        <v>67</v>
      </c>
      <c r="C90" s="10">
        <v>0.9</v>
      </c>
      <c r="D90" s="10">
        <v>0.9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0.9</v>
      </c>
      <c r="M90" s="10">
        <f t="shared" si="8"/>
        <v>0</v>
      </c>
      <c r="N90" s="10">
        <f t="shared" si="9"/>
        <v>0.9</v>
      </c>
      <c r="O90" s="10">
        <f t="shared" si="10"/>
        <v>0</v>
      </c>
      <c r="P90" s="10">
        <f t="shared" si="11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100.6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100.6</v>
      </c>
      <c r="L91" s="10">
        <f t="shared" si="7"/>
        <v>117.5</v>
      </c>
      <c r="M91" s="10">
        <f t="shared" si="8"/>
        <v>0</v>
      </c>
      <c r="N91" s="10">
        <f t="shared" si="9"/>
        <v>117.5</v>
      </c>
      <c r="O91" s="10">
        <f t="shared" si="10"/>
        <v>100.6</v>
      </c>
      <c r="P91" s="10">
        <f t="shared" si="11"/>
        <v>0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0.2</v>
      </c>
      <c r="L92" s="10">
        <f t="shared" si="7"/>
        <v>2.8</v>
      </c>
      <c r="M92" s="10">
        <f t="shared" si="8"/>
        <v>0</v>
      </c>
      <c r="N92" s="10">
        <f t="shared" si="9"/>
        <v>2.8</v>
      </c>
      <c r="O92" s="10">
        <f t="shared" si="10"/>
        <v>0.2</v>
      </c>
      <c r="P92" s="10">
        <f t="shared" si="11"/>
        <v>0</v>
      </c>
    </row>
    <row r="93" spans="1:16" ht="12.75">
      <c r="A93" s="8" t="s">
        <v>36</v>
      </c>
      <c r="B93" s="9" t="s">
        <v>37</v>
      </c>
      <c r="C93" s="10">
        <v>13.5</v>
      </c>
      <c r="D93" s="10">
        <v>13.5</v>
      </c>
      <c r="E93" s="10">
        <v>0.8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0.8</v>
      </c>
      <c r="L93" s="10">
        <f t="shared" si="7"/>
        <v>13.5</v>
      </c>
      <c r="M93" s="10">
        <f t="shared" si="8"/>
        <v>0</v>
      </c>
      <c r="N93" s="10">
        <f t="shared" si="9"/>
        <v>13.5</v>
      </c>
      <c r="O93" s="10">
        <f t="shared" si="10"/>
        <v>0.8</v>
      </c>
      <c r="P93" s="10">
        <f t="shared" si="11"/>
        <v>0</v>
      </c>
    </row>
    <row r="94" spans="1:16" ht="12.75">
      <c r="A94" s="8" t="s">
        <v>38</v>
      </c>
      <c r="B94" s="9" t="s">
        <v>39</v>
      </c>
      <c r="C94" s="10">
        <v>255.4</v>
      </c>
      <c r="D94" s="10">
        <v>255.4</v>
      </c>
      <c r="E94" s="10">
        <v>176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176</v>
      </c>
      <c r="L94" s="10">
        <f t="shared" si="7"/>
        <v>255.4</v>
      </c>
      <c r="M94" s="10">
        <f t="shared" si="8"/>
        <v>0</v>
      </c>
      <c r="N94" s="10">
        <f t="shared" si="9"/>
        <v>255.4</v>
      </c>
      <c r="O94" s="10">
        <f t="shared" si="10"/>
        <v>176</v>
      </c>
      <c r="P94" s="10">
        <f t="shared" si="11"/>
        <v>0</v>
      </c>
    </row>
    <row r="95" spans="1:16" ht="25.5">
      <c r="A95" s="8" t="s">
        <v>40</v>
      </c>
      <c r="B95" s="9" t="s">
        <v>41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13915.91</v>
      </c>
      <c r="E97" s="7">
        <v>1622.8</v>
      </c>
      <c r="F97" s="7">
        <v>307.52279</v>
      </c>
      <c r="G97" s="7">
        <v>0</v>
      </c>
      <c r="H97" s="7">
        <v>307.52279</v>
      </c>
      <c r="I97" s="7">
        <v>0</v>
      </c>
      <c r="J97" s="7">
        <v>0</v>
      </c>
      <c r="K97" s="7">
        <f t="shared" si="6"/>
        <v>1315.27721</v>
      </c>
      <c r="L97" s="7">
        <f t="shared" si="7"/>
        <v>13608.38721</v>
      </c>
      <c r="M97" s="7">
        <f t="shared" si="8"/>
        <v>18.950134951934928</v>
      </c>
      <c r="N97" s="7">
        <f t="shared" si="9"/>
        <v>13608.38721</v>
      </c>
      <c r="O97" s="7">
        <f t="shared" si="10"/>
        <v>1315.27721</v>
      </c>
      <c r="P97" s="7">
        <f t="shared" si="11"/>
        <v>18.950134951934928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1242.9</v>
      </c>
      <c r="F98" s="10">
        <v>253.1065</v>
      </c>
      <c r="G98" s="10">
        <v>0</v>
      </c>
      <c r="H98" s="10">
        <v>253.1065</v>
      </c>
      <c r="I98" s="10">
        <v>0</v>
      </c>
      <c r="J98" s="10">
        <v>0</v>
      </c>
      <c r="K98" s="10">
        <f t="shared" si="6"/>
        <v>989.7935000000001</v>
      </c>
      <c r="L98" s="10">
        <f t="shared" si="7"/>
        <v>7789.1935</v>
      </c>
      <c r="M98" s="10">
        <f t="shared" si="8"/>
        <v>20.364188591198005</v>
      </c>
      <c r="N98" s="10">
        <f t="shared" si="9"/>
        <v>7789.1935</v>
      </c>
      <c r="O98" s="10">
        <f t="shared" si="10"/>
        <v>989.7935000000001</v>
      </c>
      <c r="P98" s="10">
        <f t="shared" si="11"/>
        <v>20.364188591198005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273.4</v>
      </c>
      <c r="F99" s="10">
        <v>54.413669999999996</v>
      </c>
      <c r="G99" s="10">
        <v>0</v>
      </c>
      <c r="H99" s="10">
        <v>54.413669999999996</v>
      </c>
      <c r="I99" s="10">
        <v>0</v>
      </c>
      <c r="J99" s="10">
        <v>0</v>
      </c>
      <c r="K99" s="10">
        <f t="shared" si="6"/>
        <v>218.98632999999998</v>
      </c>
      <c r="L99" s="10">
        <f t="shared" si="7"/>
        <v>1714.88633</v>
      </c>
      <c r="M99" s="10">
        <f t="shared" si="8"/>
        <v>19.902585954645208</v>
      </c>
      <c r="N99" s="10">
        <f t="shared" si="9"/>
        <v>1714.88633</v>
      </c>
      <c r="O99" s="10">
        <f t="shared" si="10"/>
        <v>218.98632999999998</v>
      </c>
      <c r="P99" s="10">
        <f t="shared" si="11"/>
        <v>19.902585954645208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790.56</v>
      </c>
      <c r="E100" s="10">
        <v>60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60</v>
      </c>
      <c r="L100" s="10">
        <f t="shared" si="7"/>
        <v>790.56</v>
      </c>
      <c r="M100" s="10">
        <f t="shared" si="8"/>
        <v>0</v>
      </c>
      <c r="N100" s="10">
        <f t="shared" si="9"/>
        <v>790.56</v>
      </c>
      <c r="O100" s="10">
        <f t="shared" si="10"/>
        <v>60</v>
      </c>
      <c r="P100" s="10">
        <f t="shared" si="11"/>
        <v>0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8</v>
      </c>
      <c r="M101" s="10">
        <f t="shared" si="8"/>
        <v>0</v>
      </c>
      <c r="N101" s="10">
        <f t="shared" si="9"/>
        <v>8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1570.35</v>
      </c>
      <c r="E102" s="10">
        <v>19.6</v>
      </c>
      <c r="F102" s="10">
        <v>0.0026200000000000004</v>
      </c>
      <c r="G102" s="10">
        <v>0</v>
      </c>
      <c r="H102" s="10">
        <v>0.0026200000000000004</v>
      </c>
      <c r="I102" s="10">
        <v>0</v>
      </c>
      <c r="J102" s="10">
        <v>0</v>
      </c>
      <c r="K102" s="10">
        <f t="shared" si="6"/>
        <v>19.59738</v>
      </c>
      <c r="L102" s="10">
        <f t="shared" si="7"/>
        <v>1570.34738</v>
      </c>
      <c r="M102" s="10">
        <f t="shared" si="8"/>
        <v>0.013367346938775513</v>
      </c>
      <c r="N102" s="10">
        <f t="shared" si="9"/>
        <v>1570.34738</v>
      </c>
      <c r="O102" s="10">
        <f t="shared" si="10"/>
        <v>19.59738</v>
      </c>
      <c r="P102" s="10">
        <f t="shared" si="11"/>
        <v>0.013367346938775513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161.5</v>
      </c>
      <c r="E103" s="10">
        <v>8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8</v>
      </c>
      <c r="L103" s="10">
        <f t="shared" si="7"/>
        <v>161.5</v>
      </c>
      <c r="M103" s="10">
        <f t="shared" si="8"/>
        <v>0</v>
      </c>
      <c r="N103" s="10">
        <f t="shared" si="9"/>
        <v>161.5</v>
      </c>
      <c r="O103" s="10">
        <f t="shared" si="10"/>
        <v>8</v>
      </c>
      <c r="P103" s="10">
        <f t="shared" si="11"/>
        <v>0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4</v>
      </c>
      <c r="L105" s="10">
        <f t="shared" si="7"/>
        <v>38</v>
      </c>
      <c r="M105" s="10">
        <f t="shared" si="8"/>
        <v>0</v>
      </c>
      <c r="N105" s="10">
        <f t="shared" si="9"/>
        <v>38</v>
      </c>
      <c r="O105" s="10">
        <f t="shared" si="10"/>
        <v>4</v>
      </c>
      <c r="P105" s="10">
        <f t="shared" si="11"/>
        <v>0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14.9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14.9</v>
      </c>
      <c r="L106" s="10">
        <f t="shared" si="7"/>
        <v>149.4</v>
      </c>
      <c r="M106" s="10">
        <f t="shared" si="8"/>
        <v>0</v>
      </c>
      <c r="N106" s="10">
        <f t="shared" si="9"/>
        <v>149.4</v>
      </c>
      <c r="O106" s="10">
        <f t="shared" si="10"/>
        <v>14.9</v>
      </c>
      <c r="P106" s="10">
        <f t="shared" si="11"/>
        <v>0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93.9</v>
      </c>
      <c r="M107" s="10">
        <f t="shared" si="8"/>
        <v>0</v>
      </c>
      <c r="N107" s="10">
        <f t="shared" si="9"/>
        <v>93.9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0.7</v>
      </c>
      <c r="M110" s="10">
        <f t="shared" si="8"/>
        <v>0</v>
      </c>
      <c r="N110" s="10">
        <f t="shared" si="9"/>
        <v>0.7</v>
      </c>
      <c r="O110" s="10">
        <f t="shared" si="10"/>
        <v>0</v>
      </c>
      <c r="P110" s="10">
        <f t="shared" si="11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75200</v>
      </c>
      <c r="E111" s="7">
        <v>9528.84</v>
      </c>
      <c r="F111" s="7">
        <v>1158.04673</v>
      </c>
      <c r="G111" s="7">
        <v>0.5</v>
      </c>
      <c r="H111" s="7">
        <v>1157.6967</v>
      </c>
      <c r="I111" s="7">
        <v>0.35002999999999995</v>
      </c>
      <c r="J111" s="7">
        <v>66.24038</v>
      </c>
      <c r="K111" s="7">
        <f t="shared" si="6"/>
        <v>8370.79327</v>
      </c>
      <c r="L111" s="7">
        <f t="shared" si="7"/>
        <v>74041.95327</v>
      </c>
      <c r="M111" s="7">
        <f t="shared" si="8"/>
        <v>12.153071412679822</v>
      </c>
      <c r="N111" s="7">
        <f t="shared" si="9"/>
        <v>74042.3033</v>
      </c>
      <c r="O111" s="7">
        <f t="shared" si="10"/>
        <v>8371.1433</v>
      </c>
      <c r="P111" s="7">
        <f t="shared" si="11"/>
        <v>12.14939803795635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4390.336</v>
      </c>
      <c r="F112" s="10">
        <v>912.6839100000001</v>
      </c>
      <c r="G112" s="10">
        <v>0</v>
      </c>
      <c r="H112" s="10">
        <v>912.6839100000001</v>
      </c>
      <c r="I112" s="10">
        <v>0</v>
      </c>
      <c r="J112" s="10">
        <v>3.7791</v>
      </c>
      <c r="K112" s="10">
        <f t="shared" si="6"/>
        <v>3477.65209</v>
      </c>
      <c r="L112" s="10">
        <f t="shared" si="7"/>
        <v>32735.37109</v>
      </c>
      <c r="M112" s="10">
        <f t="shared" si="8"/>
        <v>20.788475187320515</v>
      </c>
      <c r="N112" s="10">
        <f t="shared" si="9"/>
        <v>32735.37109</v>
      </c>
      <c r="O112" s="10">
        <f t="shared" si="10"/>
        <v>3477.65209</v>
      </c>
      <c r="P112" s="10">
        <f t="shared" si="11"/>
        <v>20.788475187320515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963.707</v>
      </c>
      <c r="F113" s="10">
        <v>199.24083</v>
      </c>
      <c r="G113" s="10">
        <v>0</v>
      </c>
      <c r="H113" s="10">
        <v>199.24083</v>
      </c>
      <c r="I113" s="10">
        <v>0</v>
      </c>
      <c r="J113" s="10">
        <v>0.8314</v>
      </c>
      <c r="K113" s="10">
        <f t="shared" si="6"/>
        <v>764.46617</v>
      </c>
      <c r="L113" s="10">
        <f t="shared" si="7"/>
        <v>7203.333170000001</v>
      </c>
      <c r="M113" s="10">
        <f t="shared" si="8"/>
        <v>20.674419714705817</v>
      </c>
      <c r="N113" s="10">
        <f t="shared" si="9"/>
        <v>7203.333170000001</v>
      </c>
      <c r="O113" s="10">
        <f t="shared" si="10"/>
        <v>764.46617</v>
      </c>
      <c r="P113" s="10">
        <f t="shared" si="11"/>
        <v>20.674419714705817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184.263</v>
      </c>
      <c r="E114" s="10">
        <v>59.083</v>
      </c>
      <c r="F114" s="10">
        <v>3.011</v>
      </c>
      <c r="G114" s="10">
        <v>0</v>
      </c>
      <c r="H114" s="10">
        <v>3.011</v>
      </c>
      <c r="I114" s="10">
        <v>0</v>
      </c>
      <c r="J114" s="10">
        <v>2.992</v>
      </c>
      <c r="K114" s="10">
        <f t="shared" si="6"/>
        <v>56.071999999999996</v>
      </c>
      <c r="L114" s="10">
        <f t="shared" si="7"/>
        <v>181.252</v>
      </c>
      <c r="M114" s="10">
        <f t="shared" si="8"/>
        <v>5.09622057106105</v>
      </c>
      <c r="N114" s="10">
        <f t="shared" si="9"/>
        <v>181.252</v>
      </c>
      <c r="O114" s="10">
        <f t="shared" si="10"/>
        <v>56.071999999999996</v>
      </c>
      <c r="P114" s="10">
        <f t="shared" si="11"/>
        <v>5.09622057106105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825.419</v>
      </c>
      <c r="F115" s="10">
        <v>22.64296</v>
      </c>
      <c r="G115" s="10">
        <v>0</v>
      </c>
      <c r="H115" s="10">
        <v>22.64296</v>
      </c>
      <c r="I115" s="10">
        <v>0</v>
      </c>
      <c r="J115" s="10">
        <v>15.06988</v>
      </c>
      <c r="K115" s="10">
        <f t="shared" si="6"/>
        <v>802.77604</v>
      </c>
      <c r="L115" s="10">
        <f t="shared" si="7"/>
        <v>4952.86204</v>
      </c>
      <c r="M115" s="10">
        <f t="shared" si="8"/>
        <v>2.7432079949698274</v>
      </c>
      <c r="N115" s="10">
        <f t="shared" si="9"/>
        <v>4952.86204</v>
      </c>
      <c r="O115" s="10">
        <f t="shared" si="10"/>
        <v>802.77604</v>
      </c>
      <c r="P115" s="10">
        <f t="shared" si="11"/>
        <v>2.7432079949698274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30.381</v>
      </c>
      <c r="F116" s="10">
        <v>0</v>
      </c>
      <c r="G116" s="10">
        <v>0.5</v>
      </c>
      <c r="H116" s="10">
        <v>0</v>
      </c>
      <c r="I116" s="10">
        <v>0</v>
      </c>
      <c r="J116" s="10">
        <v>0.5</v>
      </c>
      <c r="K116" s="10">
        <f t="shared" si="6"/>
        <v>30.381</v>
      </c>
      <c r="L116" s="10">
        <f t="shared" si="7"/>
        <v>200.51</v>
      </c>
      <c r="M116" s="10">
        <f t="shared" si="8"/>
        <v>0</v>
      </c>
      <c r="N116" s="10">
        <f t="shared" si="9"/>
        <v>200.51</v>
      </c>
      <c r="O116" s="10">
        <f t="shared" si="10"/>
        <v>30.381</v>
      </c>
      <c r="P116" s="10">
        <f t="shared" si="11"/>
        <v>0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6558.541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6558.541</v>
      </c>
      <c r="M117" s="10">
        <f t="shared" si="8"/>
        <v>0</v>
      </c>
      <c r="N117" s="10">
        <f t="shared" si="9"/>
        <v>6558.541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59.943</v>
      </c>
      <c r="F118" s="10">
        <v>1.7421400000000002</v>
      </c>
      <c r="G118" s="10">
        <v>0</v>
      </c>
      <c r="H118" s="10">
        <v>1.7421400000000002</v>
      </c>
      <c r="I118" s="10">
        <v>0</v>
      </c>
      <c r="J118" s="10">
        <v>0</v>
      </c>
      <c r="K118" s="10">
        <f t="shared" si="6"/>
        <v>58.20086</v>
      </c>
      <c r="L118" s="10">
        <f t="shared" si="7"/>
        <v>395.51986</v>
      </c>
      <c r="M118" s="10">
        <f t="shared" si="8"/>
        <v>2.90632767796073</v>
      </c>
      <c r="N118" s="10">
        <f t="shared" si="9"/>
        <v>395.51986</v>
      </c>
      <c r="O118" s="10">
        <f t="shared" si="10"/>
        <v>58.20086</v>
      </c>
      <c r="P118" s="10">
        <f t="shared" si="11"/>
        <v>2.90632767796073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1820.73</v>
      </c>
      <c r="E119" s="10">
        <v>214.76</v>
      </c>
      <c r="F119" s="10">
        <v>10</v>
      </c>
      <c r="G119" s="10">
        <v>0</v>
      </c>
      <c r="H119" s="10">
        <v>10</v>
      </c>
      <c r="I119" s="10">
        <v>0</v>
      </c>
      <c r="J119" s="10">
        <v>0</v>
      </c>
      <c r="K119" s="10">
        <f t="shared" si="6"/>
        <v>204.76</v>
      </c>
      <c r="L119" s="10">
        <f t="shared" si="7"/>
        <v>1810.73</v>
      </c>
      <c r="M119" s="10">
        <f t="shared" si="8"/>
        <v>4.656360588563978</v>
      </c>
      <c r="N119" s="10">
        <f t="shared" si="9"/>
        <v>1810.73</v>
      </c>
      <c r="O119" s="10">
        <f t="shared" si="10"/>
        <v>204.76</v>
      </c>
      <c r="P119" s="10">
        <f t="shared" si="11"/>
        <v>4.656360588563978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1726.109</v>
      </c>
      <c r="E120" s="10">
        <v>90.3</v>
      </c>
      <c r="F120" s="10">
        <v>0.02589</v>
      </c>
      <c r="G120" s="10">
        <v>0</v>
      </c>
      <c r="H120" s="10">
        <v>0.02589</v>
      </c>
      <c r="I120" s="10">
        <v>0</v>
      </c>
      <c r="J120" s="10">
        <v>0</v>
      </c>
      <c r="K120" s="10">
        <f t="shared" si="6"/>
        <v>90.27411</v>
      </c>
      <c r="L120" s="10">
        <f t="shared" si="7"/>
        <v>1726.08311</v>
      </c>
      <c r="M120" s="10">
        <f t="shared" si="8"/>
        <v>0.02867109634551495</v>
      </c>
      <c r="N120" s="10">
        <f t="shared" si="9"/>
        <v>1726.08311</v>
      </c>
      <c r="O120" s="10">
        <f t="shared" si="10"/>
        <v>90.27411</v>
      </c>
      <c r="P120" s="10">
        <f t="shared" si="11"/>
        <v>0.02867109634551495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2771.018</v>
      </c>
      <c r="F121" s="10">
        <v>0</v>
      </c>
      <c r="G121" s="10">
        <v>0</v>
      </c>
      <c r="H121" s="10">
        <v>-0.35002999999999995</v>
      </c>
      <c r="I121" s="10">
        <v>0.35002999999999995</v>
      </c>
      <c r="J121" s="10">
        <v>0</v>
      </c>
      <c r="K121" s="10">
        <f t="shared" si="6"/>
        <v>2771.018</v>
      </c>
      <c r="L121" s="10">
        <f t="shared" si="7"/>
        <v>17314.555</v>
      </c>
      <c r="M121" s="10">
        <f t="shared" si="8"/>
        <v>0</v>
      </c>
      <c r="N121" s="10">
        <f t="shared" si="9"/>
        <v>17314.90503</v>
      </c>
      <c r="O121" s="10">
        <f t="shared" si="10"/>
        <v>2771.36803</v>
      </c>
      <c r="P121" s="10">
        <f t="shared" si="11"/>
        <v>-0.012631819786085833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123.893</v>
      </c>
      <c r="F122" s="10">
        <v>8.7</v>
      </c>
      <c r="G122" s="10">
        <v>0</v>
      </c>
      <c r="H122" s="10">
        <v>8.7</v>
      </c>
      <c r="I122" s="10">
        <v>0</v>
      </c>
      <c r="J122" s="10">
        <v>43.068</v>
      </c>
      <c r="K122" s="10">
        <f t="shared" si="6"/>
        <v>115.193</v>
      </c>
      <c r="L122" s="10">
        <f t="shared" si="7"/>
        <v>963.196</v>
      </c>
      <c r="M122" s="10">
        <f t="shared" si="8"/>
        <v>7.022188501368115</v>
      </c>
      <c r="N122" s="10">
        <f t="shared" si="9"/>
        <v>963.196</v>
      </c>
      <c r="O122" s="10">
        <f t="shared" si="10"/>
        <v>115.193</v>
      </c>
      <c r="P122" s="10">
        <f t="shared" si="11"/>
        <v>7.022188501368115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382.4</v>
      </c>
      <c r="F123" s="7">
        <v>88.92374000000001</v>
      </c>
      <c r="G123" s="7">
        <v>0</v>
      </c>
      <c r="H123" s="7">
        <v>88.92374000000001</v>
      </c>
      <c r="I123" s="7">
        <v>0</v>
      </c>
      <c r="J123" s="7">
        <v>0</v>
      </c>
      <c r="K123" s="7">
        <f t="shared" si="6"/>
        <v>293.47625999999997</v>
      </c>
      <c r="L123" s="7">
        <f t="shared" si="7"/>
        <v>2582.2762599999996</v>
      </c>
      <c r="M123" s="7">
        <f t="shared" si="8"/>
        <v>23.254116108786615</v>
      </c>
      <c r="N123" s="7">
        <f t="shared" si="9"/>
        <v>2582.2762599999996</v>
      </c>
      <c r="O123" s="7">
        <f t="shared" si="10"/>
        <v>293.47625999999997</v>
      </c>
      <c r="P123" s="7">
        <f t="shared" si="11"/>
        <v>23.254116108786615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267.4</v>
      </c>
      <c r="F124" s="10">
        <v>74.01542</v>
      </c>
      <c r="G124" s="10">
        <v>0</v>
      </c>
      <c r="H124" s="10">
        <v>74.01542</v>
      </c>
      <c r="I124" s="10">
        <v>0</v>
      </c>
      <c r="J124" s="10">
        <v>0</v>
      </c>
      <c r="K124" s="10">
        <f t="shared" si="6"/>
        <v>193.38457999999997</v>
      </c>
      <c r="L124" s="10">
        <f t="shared" si="7"/>
        <v>1719.18458</v>
      </c>
      <c r="M124" s="10">
        <f t="shared" si="8"/>
        <v>27.67966342557966</v>
      </c>
      <c r="N124" s="10">
        <f t="shared" si="9"/>
        <v>1719.18458</v>
      </c>
      <c r="O124" s="10">
        <f t="shared" si="10"/>
        <v>193.38457999999997</v>
      </c>
      <c r="P124" s="10">
        <f t="shared" si="11"/>
        <v>27.67966342557966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58.8</v>
      </c>
      <c r="F125" s="10">
        <v>14.90832</v>
      </c>
      <c r="G125" s="10">
        <v>0</v>
      </c>
      <c r="H125" s="10">
        <v>14.90832</v>
      </c>
      <c r="I125" s="10">
        <v>0</v>
      </c>
      <c r="J125" s="10">
        <v>0</v>
      </c>
      <c r="K125" s="10">
        <f t="shared" si="6"/>
        <v>43.891679999999994</v>
      </c>
      <c r="L125" s="10">
        <f t="shared" si="7"/>
        <v>379.59168</v>
      </c>
      <c r="M125" s="10">
        <f t="shared" si="8"/>
        <v>25.354285714285712</v>
      </c>
      <c r="N125" s="10">
        <f t="shared" si="9"/>
        <v>379.59168</v>
      </c>
      <c r="O125" s="10">
        <f t="shared" si="10"/>
        <v>43.891679999999994</v>
      </c>
      <c r="P125" s="10">
        <f t="shared" si="11"/>
        <v>25.354285714285712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74.55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74.55</v>
      </c>
      <c r="M126" s="10">
        <f t="shared" si="8"/>
        <v>0</v>
      </c>
      <c r="N126" s="10">
        <f t="shared" si="9"/>
        <v>74.55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72.65</v>
      </c>
      <c r="E127" s="10">
        <v>9.6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9.6</v>
      </c>
      <c r="L127" s="10">
        <f t="shared" si="7"/>
        <v>72.65</v>
      </c>
      <c r="M127" s="10">
        <f t="shared" si="8"/>
        <v>0</v>
      </c>
      <c r="N127" s="10">
        <f t="shared" si="9"/>
        <v>72.65</v>
      </c>
      <c r="O127" s="10">
        <f t="shared" si="10"/>
        <v>9.6</v>
      </c>
      <c r="P127" s="10">
        <f t="shared" si="11"/>
        <v>0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13.8</v>
      </c>
      <c r="E128" s="10">
        <v>2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2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2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0.4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0.4</v>
      </c>
      <c r="L130" s="10">
        <f t="shared" si="7"/>
        <v>2.3</v>
      </c>
      <c r="M130" s="10">
        <f t="shared" si="8"/>
        <v>0</v>
      </c>
      <c r="N130" s="10">
        <f t="shared" si="9"/>
        <v>2.3</v>
      </c>
      <c r="O130" s="10">
        <f t="shared" si="10"/>
        <v>0.4</v>
      </c>
      <c r="P130" s="10">
        <f t="shared" si="11"/>
        <v>0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0.7</v>
      </c>
      <c r="L131" s="10">
        <f t="shared" si="7"/>
        <v>9.6</v>
      </c>
      <c r="M131" s="10">
        <f t="shared" si="8"/>
        <v>0</v>
      </c>
      <c r="N131" s="10">
        <f t="shared" si="9"/>
        <v>9.6</v>
      </c>
      <c r="O131" s="10">
        <f t="shared" si="10"/>
        <v>0.7</v>
      </c>
      <c r="P131" s="10">
        <f t="shared" si="11"/>
        <v>0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43.5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43.5</v>
      </c>
      <c r="L132" s="10">
        <f t="shared" si="7"/>
        <v>285.4</v>
      </c>
      <c r="M132" s="10">
        <f t="shared" si="8"/>
        <v>0</v>
      </c>
      <c r="N132" s="10">
        <f t="shared" si="9"/>
        <v>285.4</v>
      </c>
      <c r="O132" s="10">
        <f t="shared" si="10"/>
        <v>43.5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5471.2</v>
      </c>
      <c r="E133" s="7">
        <v>576.5</v>
      </c>
      <c r="F133" s="7">
        <v>179.06031000000002</v>
      </c>
      <c r="G133" s="7">
        <v>0</v>
      </c>
      <c r="H133" s="7">
        <v>179.35231000000002</v>
      </c>
      <c r="I133" s="7">
        <v>0</v>
      </c>
      <c r="J133" s="7">
        <v>0</v>
      </c>
      <c r="K133" s="7">
        <f t="shared" si="6"/>
        <v>397.43969</v>
      </c>
      <c r="L133" s="7">
        <f t="shared" si="7"/>
        <v>5292.13969</v>
      </c>
      <c r="M133" s="7">
        <f t="shared" si="8"/>
        <v>31.059897658282743</v>
      </c>
      <c r="N133" s="7">
        <f t="shared" si="9"/>
        <v>5291.84769</v>
      </c>
      <c r="O133" s="7">
        <f t="shared" si="10"/>
        <v>397.14769</v>
      </c>
      <c r="P133" s="7">
        <f t="shared" si="11"/>
        <v>31.110548135299222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3872</v>
      </c>
      <c r="E134" s="10">
        <v>455</v>
      </c>
      <c r="F134" s="10">
        <v>150.03566</v>
      </c>
      <c r="G134" s="10">
        <v>0</v>
      </c>
      <c r="H134" s="10">
        <v>150.03566</v>
      </c>
      <c r="I134" s="10">
        <v>0</v>
      </c>
      <c r="J134" s="10">
        <v>0</v>
      </c>
      <c r="K134" s="10">
        <f aca="true" t="shared" si="12" ref="K134:K197">E134-F134</f>
        <v>304.96434</v>
      </c>
      <c r="L134" s="10">
        <f aca="true" t="shared" si="13" ref="L134:L197">D134-F134</f>
        <v>3721.96434</v>
      </c>
      <c r="M134" s="10">
        <f aca="true" t="shared" si="14" ref="M134:M197">IF(E134=0,0,(F134/E134)*100)</f>
        <v>32.97487032967033</v>
      </c>
      <c r="N134" s="10">
        <f aca="true" t="shared" si="15" ref="N134:N197">D134-H134</f>
        <v>3721.96434</v>
      </c>
      <c r="O134" s="10">
        <f aca="true" t="shared" si="16" ref="O134:O197">E134-H134</f>
        <v>304.96434</v>
      </c>
      <c r="P134" s="10">
        <f aca="true" t="shared" si="17" ref="P134:P197">IF(E134=0,0,(H134/E134)*100)</f>
        <v>32.97487032967033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851.9</v>
      </c>
      <c r="E135" s="10">
        <v>100.1</v>
      </c>
      <c r="F135" s="10">
        <v>29.02465</v>
      </c>
      <c r="G135" s="10">
        <v>0</v>
      </c>
      <c r="H135" s="10">
        <v>29.02465</v>
      </c>
      <c r="I135" s="10">
        <v>0</v>
      </c>
      <c r="J135" s="10">
        <v>0</v>
      </c>
      <c r="K135" s="10">
        <f t="shared" si="12"/>
        <v>71.07534999999999</v>
      </c>
      <c r="L135" s="10">
        <f t="shared" si="13"/>
        <v>822.87535</v>
      </c>
      <c r="M135" s="10">
        <f t="shared" si="14"/>
        <v>28.995654345654348</v>
      </c>
      <c r="N135" s="10">
        <f t="shared" si="15"/>
        <v>822.87535</v>
      </c>
      <c r="O135" s="10">
        <f t="shared" si="16"/>
        <v>71.07534999999999</v>
      </c>
      <c r="P135" s="10">
        <f t="shared" si="17"/>
        <v>28.995654345654348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13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13</v>
      </c>
      <c r="L136" s="10">
        <f t="shared" si="13"/>
        <v>150</v>
      </c>
      <c r="M136" s="10">
        <f t="shared" si="14"/>
        <v>0</v>
      </c>
      <c r="N136" s="10">
        <f t="shared" si="15"/>
        <v>150</v>
      </c>
      <c r="O136" s="10">
        <f t="shared" si="16"/>
        <v>13</v>
      </c>
      <c r="P136" s="10">
        <f t="shared" si="17"/>
        <v>0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2</v>
      </c>
      <c r="F137" s="10">
        <v>0</v>
      </c>
      <c r="G137" s="10">
        <v>0</v>
      </c>
      <c r="H137" s="10">
        <v>0.292</v>
      </c>
      <c r="I137" s="10">
        <v>0</v>
      </c>
      <c r="J137" s="10">
        <v>0</v>
      </c>
      <c r="K137" s="10">
        <f t="shared" si="12"/>
        <v>2</v>
      </c>
      <c r="L137" s="10">
        <f t="shared" si="13"/>
        <v>416.4</v>
      </c>
      <c r="M137" s="10">
        <f t="shared" si="14"/>
        <v>0</v>
      </c>
      <c r="N137" s="10">
        <f t="shared" si="15"/>
        <v>416.108</v>
      </c>
      <c r="O137" s="10">
        <f t="shared" si="16"/>
        <v>1.708</v>
      </c>
      <c r="P137" s="10">
        <f t="shared" si="17"/>
        <v>14.6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0.4</v>
      </c>
      <c r="L139" s="10">
        <f t="shared" si="13"/>
        <v>3.3</v>
      </c>
      <c r="M139" s="10">
        <f t="shared" si="14"/>
        <v>0</v>
      </c>
      <c r="N139" s="10">
        <f t="shared" si="15"/>
        <v>3.3</v>
      </c>
      <c r="O139" s="10">
        <f t="shared" si="16"/>
        <v>0.4</v>
      </c>
      <c r="P139" s="10">
        <f t="shared" si="17"/>
        <v>0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6</v>
      </c>
      <c r="L140" s="10">
        <f t="shared" si="13"/>
        <v>45.6</v>
      </c>
      <c r="M140" s="10">
        <f t="shared" si="14"/>
        <v>0</v>
      </c>
      <c r="N140" s="10">
        <f t="shared" si="15"/>
        <v>45.6</v>
      </c>
      <c r="O140" s="10">
        <f t="shared" si="16"/>
        <v>6</v>
      </c>
      <c r="P140" s="10">
        <f t="shared" si="17"/>
        <v>0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659.4</v>
      </c>
      <c r="E142" s="7">
        <v>84.4</v>
      </c>
      <c r="F142" s="7">
        <v>30.28782</v>
      </c>
      <c r="G142" s="7">
        <v>0</v>
      </c>
      <c r="H142" s="7">
        <v>30.28782</v>
      </c>
      <c r="I142" s="7">
        <v>0</v>
      </c>
      <c r="J142" s="7">
        <v>0</v>
      </c>
      <c r="K142" s="7">
        <f t="shared" si="12"/>
        <v>54.11218000000001</v>
      </c>
      <c r="L142" s="7">
        <f t="shared" si="13"/>
        <v>629.11218</v>
      </c>
      <c r="M142" s="7">
        <f t="shared" si="14"/>
        <v>35.88604265402843</v>
      </c>
      <c r="N142" s="7">
        <f t="shared" si="15"/>
        <v>629.11218</v>
      </c>
      <c r="O142" s="7">
        <f t="shared" si="16"/>
        <v>54.11218000000001</v>
      </c>
      <c r="P142" s="7">
        <f t="shared" si="17"/>
        <v>35.88604265402843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477.6</v>
      </c>
      <c r="E143" s="10">
        <v>68</v>
      </c>
      <c r="F143" s="10">
        <v>25.6026</v>
      </c>
      <c r="G143" s="10">
        <v>0</v>
      </c>
      <c r="H143" s="10">
        <v>25.6026</v>
      </c>
      <c r="I143" s="10">
        <v>0</v>
      </c>
      <c r="J143" s="10">
        <v>0</v>
      </c>
      <c r="K143" s="10">
        <f t="shared" si="12"/>
        <v>42.397400000000005</v>
      </c>
      <c r="L143" s="10">
        <f t="shared" si="13"/>
        <v>451.9974</v>
      </c>
      <c r="M143" s="10">
        <f t="shared" si="14"/>
        <v>37.650882352941174</v>
      </c>
      <c r="N143" s="10">
        <f t="shared" si="15"/>
        <v>451.9974</v>
      </c>
      <c r="O143" s="10">
        <f t="shared" si="16"/>
        <v>42.397400000000005</v>
      </c>
      <c r="P143" s="10">
        <f t="shared" si="17"/>
        <v>37.650882352941174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105.1</v>
      </c>
      <c r="E144" s="10">
        <v>15</v>
      </c>
      <c r="F144" s="10">
        <v>4.68522</v>
      </c>
      <c r="G144" s="10">
        <v>0</v>
      </c>
      <c r="H144" s="10">
        <v>4.68522</v>
      </c>
      <c r="I144" s="10">
        <v>0</v>
      </c>
      <c r="J144" s="10">
        <v>0</v>
      </c>
      <c r="K144" s="10">
        <f t="shared" si="12"/>
        <v>10.314779999999999</v>
      </c>
      <c r="L144" s="10">
        <f t="shared" si="13"/>
        <v>100.41478</v>
      </c>
      <c r="M144" s="10">
        <f t="shared" si="14"/>
        <v>31.2348</v>
      </c>
      <c r="N144" s="10">
        <f t="shared" si="15"/>
        <v>100.41478</v>
      </c>
      <c r="O144" s="10">
        <f t="shared" si="16"/>
        <v>10.314779999999999</v>
      </c>
      <c r="P144" s="10">
        <f t="shared" si="17"/>
        <v>31.2348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30</v>
      </c>
      <c r="E146" s="10">
        <v>0.1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0.1</v>
      </c>
      <c r="L146" s="10">
        <f t="shared" si="13"/>
        <v>30</v>
      </c>
      <c r="M146" s="10">
        <f t="shared" si="14"/>
        <v>0</v>
      </c>
      <c r="N146" s="10">
        <f t="shared" si="15"/>
        <v>30</v>
      </c>
      <c r="O146" s="10">
        <f t="shared" si="16"/>
        <v>0.1</v>
      </c>
      <c r="P146" s="10">
        <f t="shared" si="17"/>
        <v>0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0.1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0.1</v>
      </c>
      <c r="L148" s="10">
        <f t="shared" si="13"/>
        <v>0.6</v>
      </c>
      <c r="M148" s="10">
        <f t="shared" si="14"/>
        <v>0</v>
      </c>
      <c r="N148" s="10">
        <f t="shared" si="15"/>
        <v>0.6</v>
      </c>
      <c r="O148" s="10">
        <f t="shared" si="16"/>
        <v>0.1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1.2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1.2</v>
      </c>
      <c r="L149" s="10">
        <f t="shared" si="13"/>
        <v>9.9</v>
      </c>
      <c r="M149" s="10">
        <f t="shared" si="14"/>
        <v>0</v>
      </c>
      <c r="N149" s="10">
        <f t="shared" si="15"/>
        <v>9.9</v>
      </c>
      <c r="O149" s="10">
        <f t="shared" si="16"/>
        <v>1.2</v>
      </c>
      <c r="P149" s="10">
        <f t="shared" si="17"/>
        <v>0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33.2</v>
      </c>
      <c r="F151" s="7">
        <v>9.20443</v>
      </c>
      <c r="G151" s="7">
        <v>0</v>
      </c>
      <c r="H151" s="7">
        <v>9.22465</v>
      </c>
      <c r="I151" s="7">
        <v>0</v>
      </c>
      <c r="J151" s="7">
        <v>0</v>
      </c>
      <c r="K151" s="7">
        <f t="shared" si="12"/>
        <v>23.99557</v>
      </c>
      <c r="L151" s="7">
        <f t="shared" si="13"/>
        <v>197.22557</v>
      </c>
      <c r="M151" s="7">
        <f t="shared" si="14"/>
        <v>27.72418674698795</v>
      </c>
      <c r="N151" s="7">
        <f t="shared" si="15"/>
        <v>197.20535</v>
      </c>
      <c r="O151" s="7">
        <f t="shared" si="16"/>
        <v>23.975350000000002</v>
      </c>
      <c r="P151" s="7">
        <f t="shared" si="17"/>
        <v>27.78509036144578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26.6</v>
      </c>
      <c r="F152" s="10">
        <v>7.5612</v>
      </c>
      <c r="G152" s="10">
        <v>0</v>
      </c>
      <c r="H152" s="10">
        <v>7.5612</v>
      </c>
      <c r="I152" s="10">
        <v>0</v>
      </c>
      <c r="J152" s="10">
        <v>0</v>
      </c>
      <c r="K152" s="10">
        <f t="shared" si="12"/>
        <v>19.038800000000002</v>
      </c>
      <c r="L152" s="10">
        <f t="shared" si="13"/>
        <v>153.2388</v>
      </c>
      <c r="M152" s="10">
        <f t="shared" si="14"/>
        <v>28.425563909774436</v>
      </c>
      <c r="N152" s="10">
        <f t="shared" si="15"/>
        <v>153.2388</v>
      </c>
      <c r="O152" s="10">
        <f t="shared" si="16"/>
        <v>19.038800000000002</v>
      </c>
      <c r="P152" s="10">
        <f t="shared" si="17"/>
        <v>28.425563909774436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5.9</v>
      </c>
      <c r="F153" s="10">
        <v>1.66345</v>
      </c>
      <c r="G153" s="10">
        <v>0</v>
      </c>
      <c r="H153" s="10">
        <v>1.66345</v>
      </c>
      <c r="I153" s="10">
        <v>0</v>
      </c>
      <c r="J153" s="10">
        <v>0</v>
      </c>
      <c r="K153" s="10">
        <f t="shared" si="12"/>
        <v>4.23655</v>
      </c>
      <c r="L153" s="10">
        <f t="shared" si="13"/>
        <v>33.83655</v>
      </c>
      <c r="M153" s="10">
        <f t="shared" si="14"/>
        <v>28.194067796610167</v>
      </c>
      <c r="N153" s="10">
        <f t="shared" si="15"/>
        <v>33.83655</v>
      </c>
      <c r="O153" s="10">
        <f t="shared" si="16"/>
        <v>4.23655</v>
      </c>
      <c r="P153" s="10">
        <f t="shared" si="17"/>
        <v>28.194067796610167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0.2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0.2</v>
      </c>
      <c r="L154" s="10">
        <f t="shared" si="13"/>
        <v>2.13</v>
      </c>
      <c r="M154" s="10">
        <f t="shared" si="14"/>
        <v>0</v>
      </c>
      <c r="N154" s="10">
        <f t="shared" si="15"/>
        <v>2.13</v>
      </c>
      <c r="O154" s="10">
        <f t="shared" si="16"/>
        <v>0.2</v>
      </c>
      <c r="P154" s="10">
        <f t="shared" si="17"/>
        <v>0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2.1</v>
      </c>
      <c r="M155" s="10">
        <f t="shared" si="14"/>
        <v>0</v>
      </c>
      <c r="N155" s="10">
        <f t="shared" si="15"/>
        <v>2.1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0.5</v>
      </c>
      <c r="F156" s="10">
        <v>-0.02022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0.52022</v>
      </c>
      <c r="L156" s="10">
        <f t="shared" si="13"/>
        <v>5.9202200000000005</v>
      </c>
      <c r="M156" s="10">
        <f t="shared" si="14"/>
        <v>-4.044</v>
      </c>
      <c r="N156" s="10">
        <f t="shared" si="15"/>
        <v>5.9</v>
      </c>
      <c r="O156" s="10">
        <f t="shared" si="16"/>
        <v>0.5</v>
      </c>
      <c r="P156" s="10">
        <f t="shared" si="17"/>
        <v>0</v>
      </c>
    </row>
    <row r="157" spans="1:16" ht="38.25">
      <c r="A157" s="5" t="s">
        <v>90</v>
      </c>
      <c r="B157" s="6" t="s">
        <v>91</v>
      </c>
      <c r="C157" s="7">
        <v>96</v>
      </c>
      <c r="D157" s="7">
        <v>96</v>
      </c>
      <c r="E157" s="7">
        <v>14.5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14.5</v>
      </c>
      <c r="L157" s="7">
        <f t="shared" si="13"/>
        <v>96</v>
      </c>
      <c r="M157" s="7">
        <f t="shared" si="14"/>
        <v>0</v>
      </c>
      <c r="N157" s="7">
        <f t="shared" si="15"/>
        <v>96</v>
      </c>
      <c r="O157" s="7">
        <f t="shared" si="16"/>
        <v>14.5</v>
      </c>
      <c r="P157" s="7">
        <f t="shared" si="17"/>
        <v>0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96</v>
      </c>
      <c r="E158" s="10">
        <v>14.5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14.5</v>
      </c>
      <c r="L158" s="10">
        <f t="shared" si="13"/>
        <v>96</v>
      </c>
      <c r="M158" s="10">
        <f t="shared" si="14"/>
        <v>0</v>
      </c>
      <c r="N158" s="10">
        <f t="shared" si="15"/>
        <v>96</v>
      </c>
      <c r="O158" s="10">
        <f t="shared" si="16"/>
        <v>14.5</v>
      </c>
      <c r="P158" s="10">
        <f t="shared" si="17"/>
        <v>0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4212.5</v>
      </c>
      <c r="E159" s="7">
        <v>484.5</v>
      </c>
      <c r="F159" s="7">
        <v>100.60299</v>
      </c>
      <c r="G159" s="7">
        <v>0</v>
      </c>
      <c r="H159" s="7">
        <v>100.60299</v>
      </c>
      <c r="I159" s="7">
        <v>0</v>
      </c>
      <c r="J159" s="7">
        <v>0</v>
      </c>
      <c r="K159" s="7">
        <f t="shared" si="12"/>
        <v>383.89701</v>
      </c>
      <c r="L159" s="7">
        <f t="shared" si="13"/>
        <v>4111.89701</v>
      </c>
      <c r="M159" s="7">
        <f t="shared" si="14"/>
        <v>20.764291021671827</v>
      </c>
      <c r="N159" s="7">
        <f t="shared" si="15"/>
        <v>4111.89701</v>
      </c>
      <c r="O159" s="7">
        <f t="shared" si="16"/>
        <v>383.89701</v>
      </c>
      <c r="P159" s="7">
        <f t="shared" si="17"/>
        <v>20.764291021671827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2557.8</v>
      </c>
      <c r="E160" s="10">
        <v>363.9</v>
      </c>
      <c r="F160" s="10">
        <v>87.51206</v>
      </c>
      <c r="G160" s="10">
        <v>0</v>
      </c>
      <c r="H160" s="10">
        <v>87.51206</v>
      </c>
      <c r="I160" s="10">
        <v>0</v>
      </c>
      <c r="J160" s="10">
        <v>0</v>
      </c>
      <c r="K160" s="10">
        <f t="shared" si="12"/>
        <v>276.38793999999996</v>
      </c>
      <c r="L160" s="10">
        <f t="shared" si="13"/>
        <v>2470.28794</v>
      </c>
      <c r="M160" s="10">
        <f t="shared" si="14"/>
        <v>24.048381423467987</v>
      </c>
      <c r="N160" s="10">
        <f t="shared" si="15"/>
        <v>2470.28794</v>
      </c>
      <c r="O160" s="10">
        <f t="shared" si="16"/>
        <v>276.38793999999996</v>
      </c>
      <c r="P160" s="10">
        <f t="shared" si="17"/>
        <v>24.048381423467987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562.7</v>
      </c>
      <c r="E161" s="10">
        <v>80</v>
      </c>
      <c r="F161" s="10">
        <v>13.09093</v>
      </c>
      <c r="G161" s="10">
        <v>0</v>
      </c>
      <c r="H161" s="10">
        <v>13.09093</v>
      </c>
      <c r="I161" s="10">
        <v>0</v>
      </c>
      <c r="J161" s="10">
        <v>0</v>
      </c>
      <c r="K161" s="10">
        <f t="shared" si="12"/>
        <v>66.90907</v>
      </c>
      <c r="L161" s="10">
        <f t="shared" si="13"/>
        <v>549.6090700000001</v>
      </c>
      <c r="M161" s="10">
        <f t="shared" si="14"/>
        <v>16.3636625</v>
      </c>
      <c r="N161" s="10">
        <f t="shared" si="15"/>
        <v>549.6090700000001</v>
      </c>
      <c r="O161" s="10">
        <f t="shared" si="16"/>
        <v>66.90907</v>
      </c>
      <c r="P161" s="10">
        <f t="shared" si="17"/>
        <v>16.3636625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81.1</v>
      </c>
      <c r="M162" s="10">
        <f t="shared" si="14"/>
        <v>0</v>
      </c>
      <c r="N162" s="10">
        <f t="shared" si="15"/>
        <v>81.1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340.95</v>
      </c>
      <c r="E164" s="10">
        <v>31.3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31.3</v>
      </c>
      <c r="L164" s="10">
        <f t="shared" si="13"/>
        <v>340.95</v>
      </c>
      <c r="M164" s="10">
        <f t="shared" si="14"/>
        <v>0</v>
      </c>
      <c r="N164" s="10">
        <f t="shared" si="15"/>
        <v>340.95</v>
      </c>
      <c r="O164" s="10">
        <f t="shared" si="16"/>
        <v>31.3</v>
      </c>
      <c r="P164" s="10">
        <f t="shared" si="17"/>
        <v>0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3.6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3.6</v>
      </c>
      <c r="L167" s="10">
        <f t="shared" si="13"/>
        <v>21</v>
      </c>
      <c r="M167" s="10">
        <f t="shared" si="14"/>
        <v>0</v>
      </c>
      <c r="N167" s="10">
        <f t="shared" si="15"/>
        <v>21</v>
      </c>
      <c r="O167" s="10">
        <f t="shared" si="16"/>
        <v>3.6</v>
      </c>
      <c r="P167" s="10">
        <f t="shared" si="17"/>
        <v>0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5.7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5.7</v>
      </c>
      <c r="L168" s="10">
        <f t="shared" si="13"/>
        <v>50</v>
      </c>
      <c r="M168" s="10">
        <f t="shared" si="14"/>
        <v>0</v>
      </c>
      <c r="N168" s="10">
        <f t="shared" si="15"/>
        <v>50</v>
      </c>
      <c r="O168" s="10">
        <f t="shared" si="16"/>
        <v>5.7</v>
      </c>
      <c r="P168" s="10">
        <f t="shared" si="17"/>
        <v>0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112.1</v>
      </c>
      <c r="M169" s="10">
        <f t="shared" si="14"/>
        <v>0</v>
      </c>
      <c r="N169" s="10">
        <f t="shared" si="15"/>
        <v>112.1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0.45</v>
      </c>
      <c r="M171" s="10">
        <f t="shared" si="14"/>
        <v>0</v>
      </c>
      <c r="N171" s="10">
        <f t="shared" si="15"/>
        <v>0.45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1959.9905</v>
      </c>
      <c r="E172" s="7">
        <v>365.509</v>
      </c>
      <c r="F172" s="7">
        <v>45.1118</v>
      </c>
      <c r="G172" s="7">
        <v>0</v>
      </c>
      <c r="H172" s="7">
        <v>45.1118</v>
      </c>
      <c r="I172" s="7">
        <v>0</v>
      </c>
      <c r="J172" s="7">
        <v>0</v>
      </c>
      <c r="K172" s="7">
        <f t="shared" si="12"/>
        <v>320.3972</v>
      </c>
      <c r="L172" s="7">
        <f t="shared" si="13"/>
        <v>1914.8787000000002</v>
      </c>
      <c r="M172" s="7">
        <f t="shared" si="14"/>
        <v>12.34218582852953</v>
      </c>
      <c r="N172" s="7">
        <f t="shared" si="15"/>
        <v>1914.8787000000002</v>
      </c>
      <c r="O172" s="7">
        <f t="shared" si="16"/>
        <v>320.3972</v>
      </c>
      <c r="P172" s="7">
        <f t="shared" si="17"/>
        <v>12.34218582852953</v>
      </c>
    </row>
    <row r="173" spans="1:16" ht="25.5">
      <c r="A173" s="8" t="s">
        <v>46</v>
      </c>
      <c r="B173" s="9" t="s">
        <v>47</v>
      </c>
      <c r="C173" s="10">
        <v>0</v>
      </c>
      <c r="D173" s="10">
        <v>315.2</v>
      </c>
      <c r="E173" s="10">
        <v>0</v>
      </c>
      <c r="F173" s="10">
        <v>45.1118</v>
      </c>
      <c r="G173" s="10">
        <v>0</v>
      </c>
      <c r="H173" s="10">
        <v>45.1118</v>
      </c>
      <c r="I173" s="10">
        <v>0</v>
      </c>
      <c r="J173" s="10">
        <v>0</v>
      </c>
      <c r="K173" s="10">
        <f t="shared" si="12"/>
        <v>-45.1118</v>
      </c>
      <c r="L173" s="10">
        <f t="shared" si="13"/>
        <v>270.0882</v>
      </c>
      <c r="M173" s="10">
        <f t="shared" si="14"/>
        <v>0</v>
      </c>
      <c r="N173" s="10">
        <f t="shared" si="15"/>
        <v>270.0882</v>
      </c>
      <c r="O173" s="10">
        <f t="shared" si="16"/>
        <v>-45.1118</v>
      </c>
      <c r="P173" s="10">
        <f t="shared" si="17"/>
        <v>0</v>
      </c>
    </row>
    <row r="174" spans="1:16" ht="12.75">
      <c r="A174" s="8" t="s">
        <v>58</v>
      </c>
      <c r="B174" s="9" t="s">
        <v>59</v>
      </c>
      <c r="C174" s="10">
        <v>1644.7905</v>
      </c>
      <c r="D174" s="10">
        <v>1644.7905</v>
      </c>
      <c r="E174" s="10">
        <v>365.509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365.509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365.509</v>
      </c>
      <c r="P174" s="10">
        <f t="shared" si="17"/>
        <v>0</v>
      </c>
    </row>
    <row r="175" spans="1:16" ht="25.5">
      <c r="A175" s="5" t="s">
        <v>94</v>
      </c>
      <c r="B175" s="6" t="s">
        <v>95</v>
      </c>
      <c r="C175" s="7">
        <v>14291.5</v>
      </c>
      <c r="D175" s="7">
        <v>14330.8</v>
      </c>
      <c r="E175" s="7">
        <v>2216.8</v>
      </c>
      <c r="F175" s="7">
        <v>160.49588</v>
      </c>
      <c r="G175" s="7">
        <v>0</v>
      </c>
      <c r="H175" s="7">
        <v>233.74814999999998</v>
      </c>
      <c r="I175" s="7">
        <v>0</v>
      </c>
      <c r="J175" s="7">
        <v>0</v>
      </c>
      <c r="K175" s="7">
        <f t="shared" si="12"/>
        <v>2056.3041200000002</v>
      </c>
      <c r="L175" s="7">
        <f t="shared" si="13"/>
        <v>14170.304119999999</v>
      </c>
      <c r="M175" s="7">
        <f t="shared" si="14"/>
        <v>7.2399801515698305</v>
      </c>
      <c r="N175" s="7">
        <f t="shared" si="15"/>
        <v>14097.05185</v>
      </c>
      <c r="O175" s="7">
        <f t="shared" si="16"/>
        <v>1983.0518500000003</v>
      </c>
      <c r="P175" s="7">
        <f t="shared" si="17"/>
        <v>10.54439507398051</v>
      </c>
    </row>
    <row r="176" spans="1:16" ht="25.5">
      <c r="A176" s="5" t="s">
        <v>96</v>
      </c>
      <c r="B176" s="6" t="s">
        <v>97</v>
      </c>
      <c r="C176" s="7">
        <v>1915.6</v>
      </c>
      <c r="D176" s="7">
        <v>1918.9</v>
      </c>
      <c r="E176" s="7">
        <v>301.9</v>
      </c>
      <c r="F176" s="7">
        <v>67.11041</v>
      </c>
      <c r="G176" s="7">
        <v>0</v>
      </c>
      <c r="H176" s="7">
        <v>67.11041</v>
      </c>
      <c r="I176" s="7">
        <v>0</v>
      </c>
      <c r="J176" s="7">
        <v>0</v>
      </c>
      <c r="K176" s="7">
        <f t="shared" si="12"/>
        <v>234.78958999999998</v>
      </c>
      <c r="L176" s="7">
        <f t="shared" si="13"/>
        <v>1851.78959</v>
      </c>
      <c r="M176" s="7">
        <f t="shared" si="14"/>
        <v>22.229350778403447</v>
      </c>
      <c r="N176" s="7">
        <f t="shared" si="15"/>
        <v>1851.78959</v>
      </c>
      <c r="O176" s="7">
        <f t="shared" si="16"/>
        <v>234.78958999999998</v>
      </c>
      <c r="P176" s="7">
        <f t="shared" si="17"/>
        <v>22.229350778403447</v>
      </c>
    </row>
    <row r="177" spans="1:16" ht="12.75">
      <c r="A177" s="8" t="s">
        <v>22</v>
      </c>
      <c r="B177" s="9" t="s">
        <v>23</v>
      </c>
      <c r="C177" s="10">
        <v>1290.4</v>
      </c>
      <c r="D177" s="10">
        <v>1444.3</v>
      </c>
      <c r="E177" s="10">
        <v>232.3</v>
      </c>
      <c r="F177" s="10">
        <v>55.315650000000005</v>
      </c>
      <c r="G177" s="10">
        <v>0</v>
      </c>
      <c r="H177" s="10">
        <v>55.315650000000005</v>
      </c>
      <c r="I177" s="10">
        <v>0</v>
      </c>
      <c r="J177" s="10">
        <v>0</v>
      </c>
      <c r="K177" s="10">
        <f t="shared" si="12"/>
        <v>176.98435</v>
      </c>
      <c r="L177" s="10">
        <f t="shared" si="13"/>
        <v>1388.98435</v>
      </c>
      <c r="M177" s="10">
        <f t="shared" si="14"/>
        <v>23.812160998708567</v>
      </c>
      <c r="N177" s="10">
        <f t="shared" si="15"/>
        <v>1388.98435</v>
      </c>
      <c r="O177" s="10">
        <f t="shared" si="16"/>
        <v>176.98435</v>
      </c>
      <c r="P177" s="10">
        <f t="shared" si="17"/>
        <v>23.812160998708567</v>
      </c>
    </row>
    <row r="178" spans="1:16" ht="12.75">
      <c r="A178" s="8" t="s">
        <v>24</v>
      </c>
      <c r="B178" s="9" t="s">
        <v>25</v>
      </c>
      <c r="C178" s="10">
        <v>468.4</v>
      </c>
      <c r="D178" s="10">
        <v>317.8</v>
      </c>
      <c r="E178" s="10">
        <v>51.1</v>
      </c>
      <c r="F178" s="10">
        <v>11.79476</v>
      </c>
      <c r="G178" s="10">
        <v>0</v>
      </c>
      <c r="H178" s="10">
        <v>11.79476</v>
      </c>
      <c r="I178" s="10">
        <v>0</v>
      </c>
      <c r="J178" s="10">
        <v>0</v>
      </c>
      <c r="K178" s="10">
        <f t="shared" si="12"/>
        <v>39.30524</v>
      </c>
      <c r="L178" s="10">
        <f t="shared" si="13"/>
        <v>306.00524</v>
      </c>
      <c r="M178" s="10">
        <f t="shared" si="14"/>
        <v>23.081722113502934</v>
      </c>
      <c r="N178" s="10">
        <f t="shared" si="15"/>
        <v>306.00524</v>
      </c>
      <c r="O178" s="10">
        <f t="shared" si="16"/>
        <v>39.30524</v>
      </c>
      <c r="P178" s="10">
        <f t="shared" si="17"/>
        <v>23.081722113502934</v>
      </c>
    </row>
    <row r="179" spans="1:16" ht="12.75">
      <c r="A179" s="8" t="s">
        <v>26</v>
      </c>
      <c r="B179" s="9" t="s">
        <v>27</v>
      </c>
      <c r="C179" s="10">
        <v>19.1</v>
      </c>
      <c r="D179" s="10">
        <v>23.1</v>
      </c>
      <c r="E179" s="10">
        <v>3.4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3.4</v>
      </c>
      <c r="L179" s="10">
        <f t="shared" si="13"/>
        <v>23.1</v>
      </c>
      <c r="M179" s="10">
        <f t="shared" si="14"/>
        <v>0</v>
      </c>
      <c r="N179" s="10">
        <f t="shared" si="15"/>
        <v>23.1</v>
      </c>
      <c r="O179" s="10">
        <f t="shared" si="16"/>
        <v>3.4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38.2</v>
      </c>
      <c r="D180" s="10">
        <v>34.2</v>
      </c>
      <c r="E180" s="10">
        <v>7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7</v>
      </c>
      <c r="L180" s="10">
        <f t="shared" si="13"/>
        <v>34.2</v>
      </c>
      <c r="M180" s="10">
        <f t="shared" si="14"/>
        <v>0</v>
      </c>
      <c r="N180" s="10">
        <f t="shared" si="15"/>
        <v>34.2</v>
      </c>
      <c r="O180" s="10">
        <f t="shared" si="16"/>
        <v>7</v>
      </c>
      <c r="P180" s="10">
        <f t="shared" si="17"/>
        <v>0</v>
      </c>
    </row>
    <row r="181" spans="1:16" ht="12.75">
      <c r="A181" s="8" t="s">
        <v>30</v>
      </c>
      <c r="B181" s="9" t="s">
        <v>31</v>
      </c>
      <c r="C181" s="10">
        <v>28.1</v>
      </c>
      <c r="D181" s="10">
        <v>28.1</v>
      </c>
      <c r="E181" s="10">
        <v>5.2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5.2</v>
      </c>
      <c r="L181" s="10">
        <f t="shared" si="13"/>
        <v>28.1</v>
      </c>
      <c r="M181" s="10">
        <f t="shared" si="14"/>
        <v>0</v>
      </c>
      <c r="N181" s="10">
        <f t="shared" si="15"/>
        <v>28.1</v>
      </c>
      <c r="O181" s="10">
        <f t="shared" si="16"/>
        <v>5.2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3.9</v>
      </c>
      <c r="D183" s="10">
        <v>3.9</v>
      </c>
      <c r="E183" s="10">
        <v>0.6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0.6</v>
      </c>
      <c r="L183" s="10">
        <f t="shared" si="13"/>
        <v>3.9</v>
      </c>
      <c r="M183" s="10">
        <f t="shared" si="14"/>
        <v>0</v>
      </c>
      <c r="N183" s="10">
        <f t="shared" si="15"/>
        <v>3.9</v>
      </c>
      <c r="O183" s="10">
        <f t="shared" si="16"/>
        <v>0.6</v>
      </c>
      <c r="P183" s="10">
        <f t="shared" si="17"/>
        <v>0</v>
      </c>
    </row>
    <row r="184" spans="1:16" ht="12.75">
      <c r="A184" s="8" t="s">
        <v>36</v>
      </c>
      <c r="B184" s="9" t="s">
        <v>37</v>
      </c>
      <c r="C184" s="10">
        <v>12.5</v>
      </c>
      <c r="D184" s="10">
        <v>12.5</v>
      </c>
      <c r="E184" s="10">
        <v>2.2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2.2</v>
      </c>
      <c r="L184" s="10">
        <f t="shared" si="13"/>
        <v>12.5</v>
      </c>
      <c r="M184" s="10">
        <f t="shared" si="14"/>
        <v>0</v>
      </c>
      <c r="N184" s="10">
        <f t="shared" si="15"/>
        <v>12.5</v>
      </c>
      <c r="O184" s="10">
        <f t="shared" si="16"/>
        <v>2.2</v>
      </c>
      <c r="P184" s="10">
        <f t="shared" si="17"/>
        <v>0</v>
      </c>
    </row>
    <row r="185" spans="1:16" ht="12.75">
      <c r="A185" s="8" t="s">
        <v>38</v>
      </c>
      <c r="B185" s="9" t="s">
        <v>39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0.6</v>
      </c>
      <c r="D186" s="10">
        <v>0.6</v>
      </c>
      <c r="E186" s="10">
        <v>0.1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0.1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0.1</v>
      </c>
      <c r="P186" s="10">
        <f t="shared" si="17"/>
        <v>0</v>
      </c>
    </row>
    <row r="187" spans="1:16" ht="25.5">
      <c r="A187" s="5" t="s">
        <v>98</v>
      </c>
      <c r="B187" s="6" t="s">
        <v>99</v>
      </c>
      <c r="C187" s="7">
        <v>123.4</v>
      </c>
      <c r="D187" s="7">
        <v>123.4</v>
      </c>
      <c r="E187" s="7">
        <v>18.2</v>
      </c>
      <c r="F187" s="7">
        <v>3.4228300000000003</v>
      </c>
      <c r="G187" s="7">
        <v>0</v>
      </c>
      <c r="H187" s="7">
        <v>3.4228300000000003</v>
      </c>
      <c r="I187" s="7">
        <v>0</v>
      </c>
      <c r="J187" s="7">
        <v>0</v>
      </c>
      <c r="K187" s="7">
        <f t="shared" si="12"/>
        <v>14.777169999999998</v>
      </c>
      <c r="L187" s="7">
        <f t="shared" si="13"/>
        <v>119.97717</v>
      </c>
      <c r="M187" s="7">
        <f t="shared" si="14"/>
        <v>18.806758241758246</v>
      </c>
      <c r="N187" s="7">
        <f t="shared" si="15"/>
        <v>119.97717</v>
      </c>
      <c r="O187" s="7">
        <f t="shared" si="16"/>
        <v>14.777169999999998</v>
      </c>
      <c r="P187" s="7">
        <f t="shared" si="17"/>
        <v>18.806758241758246</v>
      </c>
    </row>
    <row r="188" spans="1:16" ht="12.75">
      <c r="A188" s="8" t="s">
        <v>22</v>
      </c>
      <c r="B188" s="9" t="s">
        <v>23</v>
      </c>
      <c r="C188" s="10">
        <v>37.4</v>
      </c>
      <c r="D188" s="10">
        <v>41.3</v>
      </c>
      <c r="E188" s="10">
        <v>7</v>
      </c>
      <c r="F188" s="10">
        <v>2.8056</v>
      </c>
      <c r="G188" s="10">
        <v>0</v>
      </c>
      <c r="H188" s="10">
        <v>2.8056</v>
      </c>
      <c r="I188" s="10">
        <v>0</v>
      </c>
      <c r="J188" s="10">
        <v>0</v>
      </c>
      <c r="K188" s="10">
        <f t="shared" si="12"/>
        <v>4.1944</v>
      </c>
      <c r="L188" s="10">
        <f t="shared" si="13"/>
        <v>38.4944</v>
      </c>
      <c r="M188" s="10">
        <f t="shared" si="14"/>
        <v>40.08</v>
      </c>
      <c r="N188" s="10">
        <f t="shared" si="15"/>
        <v>38.4944</v>
      </c>
      <c r="O188" s="10">
        <f t="shared" si="16"/>
        <v>4.1944</v>
      </c>
      <c r="P188" s="10">
        <f t="shared" si="17"/>
        <v>40.08</v>
      </c>
    </row>
    <row r="189" spans="1:16" ht="12.75">
      <c r="A189" s="8" t="s">
        <v>24</v>
      </c>
      <c r="B189" s="9" t="s">
        <v>25</v>
      </c>
      <c r="C189" s="10">
        <v>13</v>
      </c>
      <c r="D189" s="10">
        <v>9.1</v>
      </c>
      <c r="E189" s="10">
        <v>1.6</v>
      </c>
      <c r="F189" s="10">
        <v>0.6172300000000001</v>
      </c>
      <c r="G189" s="10">
        <v>0</v>
      </c>
      <c r="H189" s="10">
        <v>0.6172300000000001</v>
      </c>
      <c r="I189" s="10">
        <v>0</v>
      </c>
      <c r="J189" s="10">
        <v>0</v>
      </c>
      <c r="K189" s="10">
        <f t="shared" si="12"/>
        <v>0.98277</v>
      </c>
      <c r="L189" s="10">
        <f t="shared" si="13"/>
        <v>8.48277</v>
      </c>
      <c r="M189" s="10">
        <f t="shared" si="14"/>
        <v>38.576875</v>
      </c>
      <c r="N189" s="10">
        <f t="shared" si="15"/>
        <v>8.48277</v>
      </c>
      <c r="O189" s="10">
        <f t="shared" si="16"/>
        <v>0.98277</v>
      </c>
      <c r="P189" s="10">
        <f t="shared" si="17"/>
        <v>38.576875</v>
      </c>
    </row>
    <row r="190" spans="1:16" ht="12.75">
      <c r="A190" s="8" t="s">
        <v>26</v>
      </c>
      <c r="B190" s="9" t="s">
        <v>27</v>
      </c>
      <c r="C190" s="10">
        <v>31.7</v>
      </c>
      <c r="D190" s="10">
        <v>39.3</v>
      </c>
      <c r="E190" s="10">
        <v>7.3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7.3</v>
      </c>
      <c r="L190" s="10">
        <f t="shared" si="13"/>
        <v>39.3</v>
      </c>
      <c r="M190" s="10">
        <f t="shared" si="14"/>
        <v>0</v>
      </c>
      <c r="N190" s="10">
        <f t="shared" si="15"/>
        <v>39.3</v>
      </c>
      <c r="O190" s="10">
        <f t="shared" si="16"/>
        <v>7.3</v>
      </c>
      <c r="P190" s="10">
        <f t="shared" si="17"/>
        <v>0</v>
      </c>
    </row>
    <row r="191" spans="1:16" ht="12.75">
      <c r="A191" s="8" t="s">
        <v>28</v>
      </c>
      <c r="B191" s="9" t="s">
        <v>29</v>
      </c>
      <c r="C191" s="10">
        <v>16.7</v>
      </c>
      <c r="D191" s="10">
        <v>3.6</v>
      </c>
      <c r="E191" s="10">
        <v>0.6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0.6</v>
      </c>
      <c r="L191" s="10">
        <f t="shared" si="13"/>
        <v>3.6</v>
      </c>
      <c r="M191" s="10">
        <f t="shared" si="14"/>
        <v>0</v>
      </c>
      <c r="N191" s="10">
        <f t="shared" si="15"/>
        <v>3.6</v>
      </c>
      <c r="O191" s="10">
        <f t="shared" si="16"/>
        <v>0.6</v>
      </c>
      <c r="P191" s="10">
        <f t="shared" si="17"/>
        <v>0</v>
      </c>
    </row>
    <row r="192" spans="1:16" ht="12.75">
      <c r="A192" s="8" t="s">
        <v>30</v>
      </c>
      <c r="B192" s="9" t="s">
        <v>31</v>
      </c>
      <c r="C192" s="10">
        <v>0</v>
      </c>
      <c r="D192" s="10">
        <v>5.5</v>
      </c>
      <c r="E192" s="10">
        <v>0.9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0.9</v>
      </c>
      <c r="L192" s="10">
        <f t="shared" si="13"/>
        <v>5.5</v>
      </c>
      <c r="M192" s="10">
        <f t="shared" si="14"/>
        <v>0</v>
      </c>
      <c r="N192" s="10">
        <f t="shared" si="15"/>
        <v>5.5</v>
      </c>
      <c r="O192" s="10">
        <f t="shared" si="16"/>
        <v>0.9</v>
      </c>
      <c r="P192" s="10">
        <f t="shared" si="17"/>
        <v>0</v>
      </c>
    </row>
    <row r="193" spans="1:16" ht="12.75">
      <c r="A193" s="8" t="s">
        <v>32</v>
      </c>
      <c r="B193" s="9" t="s">
        <v>33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34</v>
      </c>
      <c r="B194" s="9" t="s">
        <v>35</v>
      </c>
      <c r="C194" s="10">
        <v>0.6</v>
      </c>
      <c r="D194" s="10">
        <v>0.6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0.1</v>
      </c>
      <c r="P194" s="10">
        <f t="shared" si="17"/>
        <v>0</v>
      </c>
    </row>
    <row r="195" spans="1:16" ht="12.75">
      <c r="A195" s="8" t="s">
        <v>36</v>
      </c>
      <c r="B195" s="9" t="s">
        <v>37</v>
      </c>
      <c r="C195" s="10">
        <v>4.2</v>
      </c>
      <c r="D195" s="10">
        <v>4.2</v>
      </c>
      <c r="E195" s="10">
        <v>0.7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0.7</v>
      </c>
      <c r="L195" s="10">
        <f t="shared" si="13"/>
        <v>4.2</v>
      </c>
      <c r="M195" s="10">
        <f t="shared" si="14"/>
        <v>0</v>
      </c>
      <c r="N195" s="10">
        <f t="shared" si="15"/>
        <v>4.2</v>
      </c>
      <c r="O195" s="10">
        <f t="shared" si="16"/>
        <v>0.7</v>
      </c>
      <c r="P195" s="10">
        <f t="shared" si="17"/>
        <v>0</v>
      </c>
    </row>
    <row r="196" spans="1:16" ht="25.5">
      <c r="A196" s="5" t="s">
        <v>100</v>
      </c>
      <c r="B196" s="6" t="s">
        <v>101</v>
      </c>
      <c r="C196" s="7">
        <v>409.9</v>
      </c>
      <c r="D196" s="7">
        <v>409.9</v>
      </c>
      <c r="E196" s="7">
        <v>109.4</v>
      </c>
      <c r="F196" s="7">
        <v>0</v>
      </c>
      <c r="G196" s="7">
        <v>0</v>
      </c>
      <c r="H196" s="7">
        <v>4.94</v>
      </c>
      <c r="I196" s="7">
        <v>0</v>
      </c>
      <c r="J196" s="7">
        <v>0</v>
      </c>
      <c r="K196" s="7">
        <f t="shared" si="12"/>
        <v>109.4</v>
      </c>
      <c r="L196" s="7">
        <f t="shared" si="13"/>
        <v>409.9</v>
      </c>
      <c r="M196" s="7">
        <f t="shared" si="14"/>
        <v>0</v>
      </c>
      <c r="N196" s="7">
        <f t="shared" si="15"/>
        <v>404.96</v>
      </c>
      <c r="O196" s="7">
        <f t="shared" si="16"/>
        <v>104.46000000000001</v>
      </c>
      <c r="P196" s="7">
        <f t="shared" si="17"/>
        <v>4.515539305301646</v>
      </c>
    </row>
    <row r="197" spans="1:16" ht="12.75">
      <c r="A197" s="8" t="s">
        <v>26</v>
      </c>
      <c r="B197" s="9" t="s">
        <v>27</v>
      </c>
      <c r="C197" s="10">
        <v>185.5</v>
      </c>
      <c r="D197" s="10">
        <v>155.5</v>
      </c>
      <c r="E197" s="10">
        <v>25</v>
      </c>
      <c r="F197" s="10">
        <v>0</v>
      </c>
      <c r="G197" s="10">
        <v>0</v>
      </c>
      <c r="H197" s="10">
        <v>4.94</v>
      </c>
      <c r="I197" s="10">
        <v>0</v>
      </c>
      <c r="J197" s="10">
        <v>0</v>
      </c>
      <c r="K197" s="10">
        <f t="shared" si="12"/>
        <v>25</v>
      </c>
      <c r="L197" s="10">
        <f t="shared" si="13"/>
        <v>155.5</v>
      </c>
      <c r="M197" s="10">
        <f t="shared" si="14"/>
        <v>0</v>
      </c>
      <c r="N197" s="10">
        <f t="shared" si="15"/>
        <v>150.56</v>
      </c>
      <c r="O197" s="10">
        <f t="shared" si="16"/>
        <v>20.06</v>
      </c>
      <c r="P197" s="10">
        <f t="shared" si="17"/>
        <v>19.76</v>
      </c>
    </row>
    <row r="198" spans="1:16" ht="12.75">
      <c r="A198" s="8" t="s">
        <v>28</v>
      </c>
      <c r="B198" s="9" t="s">
        <v>29</v>
      </c>
      <c r="C198" s="10">
        <v>190</v>
      </c>
      <c r="D198" s="10">
        <v>220</v>
      </c>
      <c r="E198" s="10">
        <v>50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50</v>
      </c>
      <c r="L198" s="10">
        <f aca="true" t="shared" si="19" ref="L198:L261">D198-F198</f>
        <v>220</v>
      </c>
      <c r="M198" s="10">
        <f aca="true" t="shared" si="20" ref="M198:M261">IF(E198=0,0,(F198/E198)*100)</f>
        <v>0</v>
      </c>
      <c r="N198" s="10">
        <f aca="true" t="shared" si="21" ref="N198:N261">D198-H198</f>
        <v>220</v>
      </c>
      <c r="O198" s="10">
        <f aca="true" t="shared" si="22" ref="O198:O261">E198-H198</f>
        <v>50</v>
      </c>
      <c r="P198" s="10">
        <f aca="true" t="shared" si="23" ref="P198:P261">IF(E198=0,0,(H198/E198)*100)</f>
        <v>0</v>
      </c>
    </row>
    <row r="199" spans="1:16" ht="12.75">
      <c r="A199" s="8" t="s">
        <v>58</v>
      </c>
      <c r="B199" s="9" t="s">
        <v>59</v>
      </c>
      <c r="C199" s="10">
        <v>34.4</v>
      </c>
      <c r="D199" s="10">
        <v>34.4</v>
      </c>
      <c r="E199" s="10">
        <v>34.4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34.4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34.4</v>
      </c>
      <c r="P199" s="10">
        <f t="shared" si="23"/>
        <v>0</v>
      </c>
    </row>
    <row r="200" spans="1:16" ht="12.75">
      <c r="A200" s="5" t="s">
        <v>102</v>
      </c>
      <c r="B200" s="6" t="s">
        <v>103</v>
      </c>
      <c r="C200" s="7">
        <v>4583</v>
      </c>
      <c r="D200" s="7">
        <v>4619</v>
      </c>
      <c r="E200" s="7">
        <v>568.6</v>
      </c>
      <c r="F200" s="7">
        <v>89.96264000000001</v>
      </c>
      <c r="G200" s="7">
        <v>0</v>
      </c>
      <c r="H200" s="7">
        <v>89.96264000000001</v>
      </c>
      <c r="I200" s="7">
        <v>0</v>
      </c>
      <c r="J200" s="7">
        <v>0</v>
      </c>
      <c r="K200" s="7">
        <f t="shared" si="18"/>
        <v>478.63736</v>
      </c>
      <c r="L200" s="7">
        <f t="shared" si="19"/>
        <v>4529.03736</v>
      </c>
      <c r="M200" s="7">
        <f t="shared" si="20"/>
        <v>15.821779810059796</v>
      </c>
      <c r="N200" s="7">
        <f t="shared" si="21"/>
        <v>4529.03736</v>
      </c>
      <c r="O200" s="7">
        <f t="shared" si="22"/>
        <v>478.63736</v>
      </c>
      <c r="P200" s="7">
        <f t="shared" si="23"/>
        <v>15.821779810059796</v>
      </c>
    </row>
    <row r="201" spans="1:16" ht="12.75">
      <c r="A201" s="8" t="s">
        <v>22</v>
      </c>
      <c r="B201" s="9" t="s">
        <v>23</v>
      </c>
      <c r="C201" s="10">
        <v>2403.2</v>
      </c>
      <c r="D201" s="10">
        <v>2632.5</v>
      </c>
      <c r="E201" s="10">
        <v>440</v>
      </c>
      <c r="F201" s="10">
        <v>73.88613000000001</v>
      </c>
      <c r="G201" s="10">
        <v>0</v>
      </c>
      <c r="H201" s="10">
        <v>73.88613000000001</v>
      </c>
      <c r="I201" s="10">
        <v>0</v>
      </c>
      <c r="J201" s="10">
        <v>0</v>
      </c>
      <c r="K201" s="10">
        <f t="shared" si="18"/>
        <v>366.11387</v>
      </c>
      <c r="L201" s="10">
        <f t="shared" si="19"/>
        <v>2558.61387</v>
      </c>
      <c r="M201" s="10">
        <f t="shared" si="20"/>
        <v>16.792302272727273</v>
      </c>
      <c r="N201" s="10">
        <f t="shared" si="21"/>
        <v>2558.61387</v>
      </c>
      <c r="O201" s="10">
        <f t="shared" si="22"/>
        <v>366.11387</v>
      </c>
      <c r="P201" s="10">
        <f t="shared" si="23"/>
        <v>16.792302272727273</v>
      </c>
    </row>
    <row r="202" spans="1:16" ht="12.75">
      <c r="A202" s="8" t="s">
        <v>24</v>
      </c>
      <c r="B202" s="9" t="s">
        <v>25</v>
      </c>
      <c r="C202" s="10">
        <v>872.4</v>
      </c>
      <c r="D202" s="10">
        <v>579.1</v>
      </c>
      <c r="E202" s="10">
        <v>96.8</v>
      </c>
      <c r="F202" s="10">
        <v>16.07651</v>
      </c>
      <c r="G202" s="10">
        <v>0</v>
      </c>
      <c r="H202" s="10">
        <v>16.07651</v>
      </c>
      <c r="I202" s="10">
        <v>0</v>
      </c>
      <c r="J202" s="10">
        <v>0</v>
      </c>
      <c r="K202" s="10">
        <f t="shared" si="18"/>
        <v>80.72349</v>
      </c>
      <c r="L202" s="10">
        <f t="shared" si="19"/>
        <v>563.02349</v>
      </c>
      <c r="M202" s="10">
        <f t="shared" si="20"/>
        <v>16.60796487603306</v>
      </c>
      <c r="N202" s="10">
        <f t="shared" si="21"/>
        <v>563.02349</v>
      </c>
      <c r="O202" s="10">
        <f t="shared" si="22"/>
        <v>80.72349</v>
      </c>
      <c r="P202" s="10">
        <f t="shared" si="23"/>
        <v>16.60796487603306</v>
      </c>
    </row>
    <row r="203" spans="1:16" ht="12.75">
      <c r="A203" s="8" t="s">
        <v>26</v>
      </c>
      <c r="B203" s="9" t="s">
        <v>27</v>
      </c>
      <c r="C203" s="10">
        <v>50</v>
      </c>
      <c r="D203" s="10">
        <v>50</v>
      </c>
      <c r="E203" s="10">
        <v>10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10</v>
      </c>
      <c r="L203" s="10">
        <f t="shared" si="19"/>
        <v>50</v>
      </c>
      <c r="M203" s="10">
        <f t="shared" si="20"/>
        <v>0</v>
      </c>
      <c r="N203" s="10">
        <f t="shared" si="21"/>
        <v>50</v>
      </c>
      <c r="O203" s="10">
        <f t="shared" si="22"/>
        <v>10</v>
      </c>
      <c r="P203" s="10">
        <f t="shared" si="23"/>
        <v>0</v>
      </c>
    </row>
    <row r="204" spans="1:16" ht="12.75">
      <c r="A204" s="8" t="s">
        <v>28</v>
      </c>
      <c r="B204" s="9" t="s">
        <v>29</v>
      </c>
      <c r="C204" s="10">
        <v>80.8</v>
      </c>
      <c r="D204" s="10">
        <v>180.8</v>
      </c>
      <c r="E204" s="10">
        <v>10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10</v>
      </c>
      <c r="L204" s="10">
        <f t="shared" si="19"/>
        <v>180.8</v>
      </c>
      <c r="M204" s="10">
        <f t="shared" si="20"/>
        <v>0</v>
      </c>
      <c r="N204" s="10">
        <f t="shared" si="21"/>
        <v>180.8</v>
      </c>
      <c r="O204" s="10">
        <f t="shared" si="22"/>
        <v>10</v>
      </c>
      <c r="P204" s="10">
        <f t="shared" si="23"/>
        <v>0</v>
      </c>
    </row>
    <row r="205" spans="1:16" ht="12.75">
      <c r="A205" s="8" t="s">
        <v>32</v>
      </c>
      <c r="B205" s="9" t="s">
        <v>33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34</v>
      </c>
      <c r="B206" s="9" t="s">
        <v>35</v>
      </c>
      <c r="C206" s="10">
        <v>11.9</v>
      </c>
      <c r="D206" s="10">
        <v>11.9</v>
      </c>
      <c r="E206" s="10">
        <v>1.8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1.8</v>
      </c>
      <c r="L206" s="10">
        <f t="shared" si="19"/>
        <v>11.9</v>
      </c>
      <c r="M206" s="10">
        <f t="shared" si="20"/>
        <v>0</v>
      </c>
      <c r="N206" s="10">
        <f t="shared" si="21"/>
        <v>11.9</v>
      </c>
      <c r="O206" s="10">
        <f t="shared" si="22"/>
        <v>1.8</v>
      </c>
      <c r="P206" s="10">
        <f t="shared" si="23"/>
        <v>0</v>
      </c>
    </row>
    <row r="207" spans="1:16" ht="12.75">
      <c r="A207" s="8" t="s">
        <v>36</v>
      </c>
      <c r="B207" s="9" t="s">
        <v>37</v>
      </c>
      <c r="C207" s="10">
        <v>107.7</v>
      </c>
      <c r="D207" s="10">
        <v>107.7</v>
      </c>
      <c r="E207" s="10">
        <v>10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10</v>
      </c>
      <c r="L207" s="10">
        <f t="shared" si="19"/>
        <v>107.7</v>
      </c>
      <c r="M207" s="10">
        <f t="shared" si="20"/>
        <v>0</v>
      </c>
      <c r="N207" s="10">
        <f t="shared" si="21"/>
        <v>107.7</v>
      </c>
      <c r="O207" s="10">
        <f t="shared" si="22"/>
        <v>10</v>
      </c>
      <c r="P207" s="10">
        <f t="shared" si="23"/>
        <v>0</v>
      </c>
    </row>
    <row r="208" spans="1:16" ht="25.5">
      <c r="A208" s="5" t="s">
        <v>104</v>
      </c>
      <c r="B208" s="6" t="s">
        <v>105</v>
      </c>
      <c r="C208" s="7">
        <v>142.4</v>
      </c>
      <c r="D208" s="7">
        <v>142.4</v>
      </c>
      <c r="E208" s="7">
        <v>30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30</v>
      </c>
      <c r="L208" s="7">
        <f t="shared" si="19"/>
        <v>142.4</v>
      </c>
      <c r="M208" s="7">
        <f t="shared" si="20"/>
        <v>0</v>
      </c>
      <c r="N208" s="7">
        <f t="shared" si="21"/>
        <v>142.4</v>
      </c>
      <c r="O208" s="7">
        <f t="shared" si="22"/>
        <v>30</v>
      </c>
      <c r="P208" s="7">
        <f t="shared" si="23"/>
        <v>0</v>
      </c>
    </row>
    <row r="209" spans="1:16" ht="12.75">
      <c r="A209" s="8" t="s">
        <v>26</v>
      </c>
      <c r="B209" s="9" t="s">
        <v>27</v>
      </c>
      <c r="C209" s="10">
        <v>129.6</v>
      </c>
      <c r="D209" s="10">
        <v>129.6</v>
      </c>
      <c r="E209" s="10">
        <v>30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30</v>
      </c>
      <c r="L209" s="10">
        <f t="shared" si="19"/>
        <v>129.6</v>
      </c>
      <c r="M209" s="10">
        <f t="shared" si="20"/>
        <v>0</v>
      </c>
      <c r="N209" s="10">
        <f t="shared" si="21"/>
        <v>129.6</v>
      </c>
      <c r="O209" s="10">
        <f t="shared" si="22"/>
        <v>30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106</v>
      </c>
      <c r="B211" s="6" t="s">
        <v>107</v>
      </c>
      <c r="C211" s="7">
        <v>3159.7</v>
      </c>
      <c r="D211" s="7">
        <v>3159.7</v>
      </c>
      <c r="E211" s="7">
        <v>0</v>
      </c>
      <c r="F211" s="7">
        <v>0</v>
      </c>
      <c r="G211" s="7">
        <v>0</v>
      </c>
      <c r="H211" s="7">
        <v>40.5674</v>
      </c>
      <c r="I211" s="7">
        <v>0</v>
      </c>
      <c r="J211" s="7">
        <v>0</v>
      </c>
      <c r="K211" s="7">
        <f t="shared" si="18"/>
        <v>0</v>
      </c>
      <c r="L211" s="7">
        <f t="shared" si="19"/>
        <v>3159.7</v>
      </c>
      <c r="M211" s="7">
        <f t="shared" si="20"/>
        <v>0</v>
      </c>
      <c r="N211" s="7">
        <f t="shared" si="21"/>
        <v>3119.1326</v>
      </c>
      <c r="O211" s="7">
        <f t="shared" si="22"/>
        <v>-40.5674</v>
      </c>
      <c r="P211" s="7">
        <f t="shared" si="23"/>
        <v>0</v>
      </c>
    </row>
    <row r="212" spans="1:16" ht="25.5">
      <c r="A212" s="8" t="s">
        <v>46</v>
      </c>
      <c r="B212" s="9" t="s">
        <v>47</v>
      </c>
      <c r="C212" s="10">
        <v>3159.7</v>
      </c>
      <c r="D212" s="10">
        <v>3159.7</v>
      </c>
      <c r="E212" s="10">
        <v>0</v>
      </c>
      <c r="F212" s="10">
        <v>0</v>
      </c>
      <c r="G212" s="10">
        <v>0</v>
      </c>
      <c r="H212" s="10">
        <v>40.5674</v>
      </c>
      <c r="I212" s="10">
        <v>0</v>
      </c>
      <c r="J212" s="10">
        <v>0</v>
      </c>
      <c r="K212" s="10">
        <f t="shared" si="18"/>
        <v>0</v>
      </c>
      <c r="L212" s="10">
        <f t="shared" si="19"/>
        <v>3159.7</v>
      </c>
      <c r="M212" s="10">
        <f t="shared" si="20"/>
        <v>0</v>
      </c>
      <c r="N212" s="10">
        <f t="shared" si="21"/>
        <v>3119.1326</v>
      </c>
      <c r="O212" s="10">
        <f t="shared" si="22"/>
        <v>-40.5674</v>
      </c>
      <c r="P212" s="10">
        <f t="shared" si="23"/>
        <v>0</v>
      </c>
    </row>
    <row r="213" spans="1:16" ht="25.5">
      <c r="A213" s="5" t="s">
        <v>108</v>
      </c>
      <c r="B213" s="6" t="s">
        <v>109</v>
      </c>
      <c r="C213" s="7">
        <v>1199.2</v>
      </c>
      <c r="D213" s="7">
        <v>1199.2</v>
      </c>
      <c r="E213" s="7">
        <v>417.7</v>
      </c>
      <c r="F213" s="7">
        <v>0</v>
      </c>
      <c r="G213" s="7">
        <v>0</v>
      </c>
      <c r="H213" s="7">
        <v>7.813270000000001</v>
      </c>
      <c r="I213" s="7">
        <v>0</v>
      </c>
      <c r="J213" s="7">
        <v>0</v>
      </c>
      <c r="K213" s="7">
        <f t="shared" si="18"/>
        <v>417.7</v>
      </c>
      <c r="L213" s="7">
        <f t="shared" si="19"/>
        <v>1199.2</v>
      </c>
      <c r="M213" s="7">
        <f t="shared" si="20"/>
        <v>0</v>
      </c>
      <c r="N213" s="7">
        <f t="shared" si="21"/>
        <v>1191.38673</v>
      </c>
      <c r="O213" s="7">
        <f t="shared" si="22"/>
        <v>409.88673</v>
      </c>
      <c r="P213" s="7">
        <f t="shared" si="23"/>
        <v>1.8705458463011735</v>
      </c>
    </row>
    <row r="214" spans="1:16" ht="12.75">
      <c r="A214" s="8" t="s">
        <v>26</v>
      </c>
      <c r="B214" s="9" t="s">
        <v>27</v>
      </c>
      <c r="C214" s="10">
        <v>122.2</v>
      </c>
      <c r="D214" s="10">
        <v>122.2</v>
      </c>
      <c r="E214" s="10">
        <v>10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10</v>
      </c>
      <c r="L214" s="10">
        <f t="shared" si="19"/>
        <v>122.2</v>
      </c>
      <c r="M214" s="10">
        <f t="shared" si="20"/>
        <v>0</v>
      </c>
      <c r="N214" s="10">
        <f t="shared" si="21"/>
        <v>122.2</v>
      </c>
      <c r="O214" s="10">
        <f t="shared" si="22"/>
        <v>10</v>
      </c>
      <c r="P214" s="10">
        <f t="shared" si="23"/>
        <v>0</v>
      </c>
    </row>
    <row r="215" spans="1:16" ht="12.75">
      <c r="A215" s="8" t="s">
        <v>28</v>
      </c>
      <c r="B215" s="9" t="s">
        <v>29</v>
      </c>
      <c r="C215" s="10">
        <v>670</v>
      </c>
      <c r="D215" s="10">
        <v>670</v>
      </c>
      <c r="E215" s="10">
        <v>150.7</v>
      </c>
      <c r="F215" s="10">
        <v>0</v>
      </c>
      <c r="G215" s="10">
        <v>0</v>
      </c>
      <c r="H215" s="10">
        <v>2.96327</v>
      </c>
      <c r="I215" s="10">
        <v>0</v>
      </c>
      <c r="J215" s="10">
        <v>0</v>
      </c>
      <c r="K215" s="10">
        <f t="shared" si="18"/>
        <v>150.7</v>
      </c>
      <c r="L215" s="10">
        <f t="shared" si="19"/>
        <v>670</v>
      </c>
      <c r="M215" s="10">
        <f t="shared" si="20"/>
        <v>0</v>
      </c>
      <c r="N215" s="10">
        <f t="shared" si="21"/>
        <v>667.03673</v>
      </c>
      <c r="O215" s="10">
        <f t="shared" si="22"/>
        <v>147.73673</v>
      </c>
      <c r="P215" s="10">
        <f t="shared" si="23"/>
        <v>1.9663370935633713</v>
      </c>
    </row>
    <row r="216" spans="1:16" ht="12.75">
      <c r="A216" s="8" t="s">
        <v>30</v>
      </c>
      <c r="B216" s="9" t="s">
        <v>31</v>
      </c>
      <c r="C216" s="10">
        <v>170</v>
      </c>
      <c r="D216" s="10">
        <v>170</v>
      </c>
      <c r="E216" s="10">
        <v>35</v>
      </c>
      <c r="F216" s="10">
        <v>0</v>
      </c>
      <c r="G216" s="10">
        <v>0</v>
      </c>
      <c r="H216" s="10">
        <v>4.85</v>
      </c>
      <c r="I216" s="10">
        <v>0</v>
      </c>
      <c r="J216" s="10">
        <v>0</v>
      </c>
      <c r="K216" s="10">
        <f t="shared" si="18"/>
        <v>35</v>
      </c>
      <c r="L216" s="10">
        <f t="shared" si="19"/>
        <v>170</v>
      </c>
      <c r="M216" s="10">
        <f t="shared" si="20"/>
        <v>0</v>
      </c>
      <c r="N216" s="10">
        <f t="shared" si="21"/>
        <v>165.15</v>
      </c>
      <c r="O216" s="10">
        <f t="shared" si="22"/>
        <v>30.15</v>
      </c>
      <c r="P216" s="10">
        <f t="shared" si="23"/>
        <v>13.857142857142858</v>
      </c>
    </row>
    <row r="217" spans="1:16" ht="12.75">
      <c r="A217" s="8" t="s">
        <v>58</v>
      </c>
      <c r="B217" s="9" t="s">
        <v>59</v>
      </c>
      <c r="C217" s="10">
        <v>237</v>
      </c>
      <c r="D217" s="10">
        <v>237</v>
      </c>
      <c r="E217" s="10">
        <v>222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222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222</v>
      </c>
      <c r="P217" s="10">
        <f t="shared" si="23"/>
        <v>0</v>
      </c>
    </row>
    <row r="218" spans="1:16" ht="25.5">
      <c r="A218" s="5" t="s">
        <v>110</v>
      </c>
      <c r="B218" s="6" t="s">
        <v>111</v>
      </c>
      <c r="C218" s="7">
        <v>198</v>
      </c>
      <c r="D218" s="7">
        <v>198</v>
      </c>
      <c r="E218" s="7">
        <v>48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48</v>
      </c>
      <c r="L218" s="7">
        <f t="shared" si="19"/>
        <v>198</v>
      </c>
      <c r="M218" s="7">
        <f t="shared" si="20"/>
        <v>0</v>
      </c>
      <c r="N218" s="7">
        <f t="shared" si="21"/>
        <v>198</v>
      </c>
      <c r="O218" s="7">
        <f t="shared" si="22"/>
        <v>48</v>
      </c>
      <c r="P218" s="7">
        <f t="shared" si="23"/>
        <v>0</v>
      </c>
    </row>
    <row r="219" spans="1:16" ht="12.75">
      <c r="A219" s="8" t="s">
        <v>26</v>
      </c>
      <c r="B219" s="9" t="s">
        <v>27</v>
      </c>
      <c r="C219" s="10">
        <v>80</v>
      </c>
      <c r="D219" s="10">
        <v>80</v>
      </c>
      <c r="E219" s="10">
        <v>15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15</v>
      </c>
      <c r="L219" s="10">
        <f t="shared" si="19"/>
        <v>80</v>
      </c>
      <c r="M219" s="10">
        <f t="shared" si="20"/>
        <v>0</v>
      </c>
      <c r="N219" s="10">
        <f t="shared" si="21"/>
        <v>80</v>
      </c>
      <c r="O219" s="10">
        <f t="shared" si="22"/>
        <v>15</v>
      </c>
      <c r="P219" s="10">
        <f t="shared" si="23"/>
        <v>0</v>
      </c>
    </row>
    <row r="220" spans="1:16" ht="12.75">
      <c r="A220" s="8" t="s">
        <v>28</v>
      </c>
      <c r="B220" s="9" t="s">
        <v>29</v>
      </c>
      <c r="C220" s="10">
        <v>95</v>
      </c>
      <c r="D220" s="10">
        <v>95</v>
      </c>
      <c r="E220" s="10">
        <v>20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20</v>
      </c>
      <c r="L220" s="10">
        <f t="shared" si="19"/>
        <v>95</v>
      </c>
      <c r="M220" s="10">
        <f t="shared" si="20"/>
        <v>0</v>
      </c>
      <c r="N220" s="10">
        <f t="shared" si="21"/>
        <v>95</v>
      </c>
      <c r="O220" s="10">
        <f t="shared" si="22"/>
        <v>20</v>
      </c>
      <c r="P220" s="10">
        <f t="shared" si="23"/>
        <v>0</v>
      </c>
    </row>
    <row r="221" spans="1:16" ht="12.75">
      <c r="A221" s="8" t="s">
        <v>30</v>
      </c>
      <c r="B221" s="9" t="s">
        <v>31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58</v>
      </c>
      <c r="B222" s="9" t="s">
        <v>59</v>
      </c>
      <c r="C222" s="10">
        <v>13</v>
      </c>
      <c r="D222" s="10">
        <v>13</v>
      </c>
      <c r="E222" s="10">
        <v>13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13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13</v>
      </c>
      <c r="P222" s="10">
        <f t="shared" si="23"/>
        <v>0</v>
      </c>
    </row>
    <row r="223" spans="1:16" ht="25.5">
      <c r="A223" s="5" t="s">
        <v>112</v>
      </c>
      <c r="B223" s="6" t="s">
        <v>113</v>
      </c>
      <c r="C223" s="7">
        <v>1280</v>
      </c>
      <c r="D223" s="7">
        <v>1280</v>
      </c>
      <c r="E223" s="7">
        <v>450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450</v>
      </c>
      <c r="L223" s="7">
        <f t="shared" si="19"/>
        <v>1280</v>
      </c>
      <c r="M223" s="7">
        <f t="shared" si="20"/>
        <v>0</v>
      </c>
      <c r="N223" s="7">
        <f t="shared" si="21"/>
        <v>1280</v>
      </c>
      <c r="O223" s="7">
        <f t="shared" si="22"/>
        <v>450</v>
      </c>
      <c r="P223" s="7">
        <f t="shared" si="23"/>
        <v>0</v>
      </c>
    </row>
    <row r="224" spans="1:16" ht="12.75">
      <c r="A224" s="8" t="s">
        <v>26</v>
      </c>
      <c r="B224" s="9" t="s">
        <v>27</v>
      </c>
      <c r="C224" s="10">
        <v>370</v>
      </c>
      <c r="D224" s="10">
        <v>370</v>
      </c>
      <c r="E224" s="10">
        <v>80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80</v>
      </c>
      <c r="L224" s="10">
        <f t="shared" si="19"/>
        <v>370</v>
      </c>
      <c r="M224" s="10">
        <f t="shared" si="20"/>
        <v>0</v>
      </c>
      <c r="N224" s="10">
        <f t="shared" si="21"/>
        <v>370</v>
      </c>
      <c r="O224" s="10">
        <f t="shared" si="22"/>
        <v>80</v>
      </c>
      <c r="P224" s="10">
        <f t="shared" si="23"/>
        <v>0</v>
      </c>
    </row>
    <row r="225" spans="1:16" ht="12.75">
      <c r="A225" s="8" t="s">
        <v>28</v>
      </c>
      <c r="B225" s="9" t="s">
        <v>29</v>
      </c>
      <c r="C225" s="10">
        <v>500</v>
      </c>
      <c r="D225" s="10">
        <v>500</v>
      </c>
      <c r="E225" s="10">
        <v>120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120</v>
      </c>
      <c r="L225" s="10">
        <f t="shared" si="19"/>
        <v>500</v>
      </c>
      <c r="M225" s="10">
        <f t="shared" si="20"/>
        <v>0</v>
      </c>
      <c r="N225" s="10">
        <f t="shared" si="21"/>
        <v>500</v>
      </c>
      <c r="O225" s="10">
        <f t="shared" si="22"/>
        <v>120</v>
      </c>
      <c r="P225" s="10">
        <f t="shared" si="23"/>
        <v>0</v>
      </c>
    </row>
    <row r="226" spans="1:16" ht="12.75">
      <c r="A226" s="8" t="s">
        <v>30</v>
      </c>
      <c r="B226" s="9" t="s">
        <v>31</v>
      </c>
      <c r="C226" s="10">
        <v>200</v>
      </c>
      <c r="D226" s="10">
        <v>200</v>
      </c>
      <c r="E226" s="10">
        <v>40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40</v>
      </c>
      <c r="L226" s="10">
        <f t="shared" si="19"/>
        <v>200</v>
      </c>
      <c r="M226" s="10">
        <f t="shared" si="20"/>
        <v>0</v>
      </c>
      <c r="N226" s="10">
        <f t="shared" si="21"/>
        <v>200</v>
      </c>
      <c r="O226" s="10">
        <f t="shared" si="22"/>
        <v>40</v>
      </c>
      <c r="P226" s="10">
        <f t="shared" si="23"/>
        <v>0</v>
      </c>
    </row>
    <row r="227" spans="1:16" ht="12.75">
      <c r="A227" s="8" t="s">
        <v>58</v>
      </c>
      <c r="B227" s="9" t="s">
        <v>59</v>
      </c>
      <c r="C227" s="10">
        <v>210</v>
      </c>
      <c r="D227" s="10">
        <v>210</v>
      </c>
      <c r="E227" s="10">
        <v>210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210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210</v>
      </c>
      <c r="P227" s="10">
        <f t="shared" si="23"/>
        <v>0</v>
      </c>
    </row>
    <row r="228" spans="1:16" ht="51">
      <c r="A228" s="5" t="s">
        <v>114</v>
      </c>
      <c r="B228" s="6" t="s">
        <v>115</v>
      </c>
      <c r="C228" s="7">
        <v>1280.3</v>
      </c>
      <c r="D228" s="7">
        <v>1280.3</v>
      </c>
      <c r="E228" s="7">
        <v>273</v>
      </c>
      <c r="F228" s="7">
        <v>0</v>
      </c>
      <c r="G228" s="7">
        <v>0</v>
      </c>
      <c r="H228" s="7">
        <v>19.9316</v>
      </c>
      <c r="I228" s="7">
        <v>0</v>
      </c>
      <c r="J228" s="7">
        <v>0</v>
      </c>
      <c r="K228" s="7">
        <f t="shared" si="18"/>
        <v>273</v>
      </c>
      <c r="L228" s="7">
        <f t="shared" si="19"/>
        <v>1280.3</v>
      </c>
      <c r="M228" s="7">
        <f t="shared" si="20"/>
        <v>0</v>
      </c>
      <c r="N228" s="7">
        <f t="shared" si="21"/>
        <v>1260.3684</v>
      </c>
      <c r="O228" s="7">
        <f t="shared" si="22"/>
        <v>253.0684</v>
      </c>
      <c r="P228" s="7">
        <f t="shared" si="23"/>
        <v>7.30095238095238</v>
      </c>
    </row>
    <row r="229" spans="1:16" ht="12.75">
      <c r="A229" s="8" t="s">
        <v>26</v>
      </c>
      <c r="B229" s="9" t="s">
        <v>27</v>
      </c>
      <c r="C229" s="10">
        <v>840.3</v>
      </c>
      <c r="D229" s="10">
        <v>840.3</v>
      </c>
      <c r="E229" s="10">
        <v>150</v>
      </c>
      <c r="F229" s="10">
        <v>0</v>
      </c>
      <c r="G229" s="10">
        <v>0</v>
      </c>
      <c r="H229" s="10">
        <v>19.9316</v>
      </c>
      <c r="I229" s="10">
        <v>0</v>
      </c>
      <c r="J229" s="10">
        <v>0</v>
      </c>
      <c r="K229" s="10">
        <f t="shared" si="18"/>
        <v>150</v>
      </c>
      <c r="L229" s="10">
        <f t="shared" si="19"/>
        <v>840.3</v>
      </c>
      <c r="M229" s="10">
        <f t="shared" si="20"/>
        <v>0</v>
      </c>
      <c r="N229" s="10">
        <f t="shared" si="21"/>
        <v>820.3684</v>
      </c>
      <c r="O229" s="10">
        <f t="shared" si="22"/>
        <v>130.0684</v>
      </c>
      <c r="P229" s="10">
        <f t="shared" si="23"/>
        <v>13.287733333333332</v>
      </c>
    </row>
    <row r="230" spans="1:16" ht="12.75">
      <c r="A230" s="8" t="s">
        <v>28</v>
      </c>
      <c r="B230" s="9" t="s">
        <v>29</v>
      </c>
      <c r="C230" s="10">
        <v>380</v>
      </c>
      <c r="D230" s="10">
        <v>380</v>
      </c>
      <c r="E230" s="10">
        <v>63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63</v>
      </c>
      <c r="L230" s="10">
        <f t="shared" si="19"/>
        <v>380</v>
      </c>
      <c r="M230" s="10">
        <f t="shared" si="20"/>
        <v>0</v>
      </c>
      <c r="N230" s="10">
        <f t="shared" si="21"/>
        <v>380</v>
      </c>
      <c r="O230" s="10">
        <f t="shared" si="22"/>
        <v>63</v>
      </c>
      <c r="P230" s="10">
        <f t="shared" si="23"/>
        <v>0</v>
      </c>
    </row>
    <row r="231" spans="1:16" ht="12.75">
      <c r="A231" s="8" t="s">
        <v>58</v>
      </c>
      <c r="B231" s="9" t="s">
        <v>59</v>
      </c>
      <c r="C231" s="10">
        <v>60</v>
      </c>
      <c r="D231" s="10">
        <v>60</v>
      </c>
      <c r="E231" s="10">
        <v>60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60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60</v>
      </c>
      <c r="P231" s="10">
        <f t="shared" si="23"/>
        <v>0</v>
      </c>
    </row>
    <row r="232" spans="1:16" ht="25.5">
      <c r="A232" s="5" t="s">
        <v>116</v>
      </c>
      <c r="B232" s="6" t="s">
        <v>117</v>
      </c>
      <c r="C232" s="7">
        <v>175654.21</v>
      </c>
      <c r="D232" s="7">
        <v>202621.83260999995</v>
      </c>
      <c r="E232" s="7">
        <v>36376.200999999994</v>
      </c>
      <c r="F232" s="7">
        <v>8051.187430000001</v>
      </c>
      <c r="G232" s="7">
        <v>0</v>
      </c>
      <c r="H232" s="7">
        <v>1300.2504599999997</v>
      </c>
      <c r="I232" s="7">
        <v>7448.78949</v>
      </c>
      <c r="J232" s="7">
        <v>7645.25</v>
      </c>
      <c r="K232" s="7">
        <f t="shared" si="18"/>
        <v>28325.013569999992</v>
      </c>
      <c r="L232" s="7">
        <f t="shared" si="19"/>
        <v>194570.64517999996</v>
      </c>
      <c r="M232" s="7">
        <f t="shared" si="20"/>
        <v>22.13311783162844</v>
      </c>
      <c r="N232" s="7">
        <f t="shared" si="21"/>
        <v>201321.58214999994</v>
      </c>
      <c r="O232" s="7">
        <f t="shared" si="22"/>
        <v>35075.95053999999</v>
      </c>
      <c r="P232" s="7">
        <f t="shared" si="23"/>
        <v>3.574453692951608</v>
      </c>
    </row>
    <row r="233" spans="1:16" ht="12.75">
      <c r="A233" s="5" t="s">
        <v>20</v>
      </c>
      <c r="B233" s="6" t="s">
        <v>21</v>
      </c>
      <c r="C233" s="7">
        <v>710.51</v>
      </c>
      <c r="D233" s="7">
        <v>639.823</v>
      </c>
      <c r="E233" s="7">
        <v>113.121</v>
      </c>
      <c r="F233" s="7">
        <v>32.1941</v>
      </c>
      <c r="G233" s="7">
        <v>0</v>
      </c>
      <c r="H233" s="7">
        <v>31.5341</v>
      </c>
      <c r="I233" s="7">
        <v>0.66</v>
      </c>
      <c r="J233" s="7">
        <v>0.66</v>
      </c>
      <c r="K233" s="7">
        <f t="shared" si="18"/>
        <v>80.92689999999999</v>
      </c>
      <c r="L233" s="7">
        <f t="shared" si="19"/>
        <v>607.6288999999999</v>
      </c>
      <c r="M233" s="7">
        <f t="shared" si="20"/>
        <v>28.459879244348972</v>
      </c>
      <c r="N233" s="7">
        <f t="shared" si="21"/>
        <v>608.2889</v>
      </c>
      <c r="O233" s="7">
        <f t="shared" si="22"/>
        <v>81.5869</v>
      </c>
      <c r="P233" s="7">
        <f t="shared" si="23"/>
        <v>27.87643319984795</v>
      </c>
    </row>
    <row r="234" spans="1:16" ht="12.75">
      <c r="A234" s="8" t="s">
        <v>22</v>
      </c>
      <c r="B234" s="9" t="s">
        <v>23</v>
      </c>
      <c r="C234" s="10">
        <v>486.66</v>
      </c>
      <c r="D234" s="10">
        <v>485.76300000000003</v>
      </c>
      <c r="E234" s="10">
        <v>88.22</v>
      </c>
      <c r="F234" s="10">
        <v>26.42748</v>
      </c>
      <c r="G234" s="10">
        <v>0</v>
      </c>
      <c r="H234" s="10">
        <v>26.42748</v>
      </c>
      <c r="I234" s="10">
        <v>0</v>
      </c>
      <c r="J234" s="10">
        <v>0</v>
      </c>
      <c r="K234" s="10">
        <f t="shared" si="18"/>
        <v>61.792519999999996</v>
      </c>
      <c r="L234" s="10">
        <f t="shared" si="19"/>
        <v>459.33552000000003</v>
      </c>
      <c r="M234" s="10">
        <f t="shared" si="20"/>
        <v>29.95633643164815</v>
      </c>
      <c r="N234" s="10">
        <f t="shared" si="21"/>
        <v>459.33552000000003</v>
      </c>
      <c r="O234" s="10">
        <f t="shared" si="22"/>
        <v>61.792519999999996</v>
      </c>
      <c r="P234" s="10">
        <f t="shared" si="23"/>
        <v>29.95633643164815</v>
      </c>
    </row>
    <row r="235" spans="1:16" ht="12.75">
      <c r="A235" s="8" t="s">
        <v>24</v>
      </c>
      <c r="B235" s="9" t="s">
        <v>25</v>
      </c>
      <c r="C235" s="10">
        <v>176.65800000000002</v>
      </c>
      <c r="D235" s="10">
        <v>106.86800000000001</v>
      </c>
      <c r="E235" s="10">
        <v>18.901</v>
      </c>
      <c r="F235" s="10">
        <v>5.10662</v>
      </c>
      <c r="G235" s="10">
        <v>0</v>
      </c>
      <c r="H235" s="10">
        <v>5.10662</v>
      </c>
      <c r="I235" s="10">
        <v>0</v>
      </c>
      <c r="J235" s="10">
        <v>0</v>
      </c>
      <c r="K235" s="10">
        <f t="shared" si="18"/>
        <v>13.79438</v>
      </c>
      <c r="L235" s="10">
        <f t="shared" si="19"/>
        <v>101.76138</v>
      </c>
      <c r="M235" s="10">
        <f t="shared" si="20"/>
        <v>27.017723929950797</v>
      </c>
      <c r="N235" s="10">
        <f t="shared" si="21"/>
        <v>101.76138</v>
      </c>
      <c r="O235" s="10">
        <f t="shared" si="22"/>
        <v>13.79438</v>
      </c>
      <c r="P235" s="10">
        <f t="shared" si="23"/>
        <v>27.017723929950797</v>
      </c>
    </row>
    <row r="236" spans="1:16" ht="12.75">
      <c r="A236" s="8" t="s">
        <v>26</v>
      </c>
      <c r="B236" s="9" t="s">
        <v>27</v>
      </c>
      <c r="C236" s="10">
        <v>23.602</v>
      </c>
      <c r="D236" s="10">
        <v>23.102</v>
      </c>
      <c r="E236" s="10">
        <v>1</v>
      </c>
      <c r="F236" s="10">
        <v>0.52</v>
      </c>
      <c r="G236" s="10">
        <v>0</v>
      </c>
      <c r="H236" s="10">
        <v>0</v>
      </c>
      <c r="I236" s="10">
        <v>0.52</v>
      </c>
      <c r="J236" s="10">
        <v>0.52</v>
      </c>
      <c r="K236" s="10">
        <f t="shared" si="18"/>
        <v>0.48</v>
      </c>
      <c r="L236" s="10">
        <f t="shared" si="19"/>
        <v>22.582</v>
      </c>
      <c r="M236" s="10">
        <f t="shared" si="20"/>
        <v>52</v>
      </c>
      <c r="N236" s="10">
        <f t="shared" si="21"/>
        <v>23.102</v>
      </c>
      <c r="O236" s="10">
        <f t="shared" si="22"/>
        <v>1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23.09</v>
      </c>
      <c r="D237" s="10">
        <v>21.79</v>
      </c>
      <c r="E237" s="10">
        <v>5</v>
      </c>
      <c r="F237" s="10">
        <v>0.14</v>
      </c>
      <c r="G237" s="10">
        <v>0</v>
      </c>
      <c r="H237" s="10">
        <v>0</v>
      </c>
      <c r="I237" s="10">
        <v>0.14</v>
      </c>
      <c r="J237" s="10">
        <v>0.14</v>
      </c>
      <c r="K237" s="10">
        <f t="shared" si="18"/>
        <v>4.86</v>
      </c>
      <c r="L237" s="10">
        <f t="shared" si="19"/>
        <v>21.65</v>
      </c>
      <c r="M237" s="10">
        <f t="shared" si="20"/>
        <v>2.8000000000000003</v>
      </c>
      <c r="N237" s="10">
        <f t="shared" si="21"/>
        <v>21.79</v>
      </c>
      <c r="O237" s="10">
        <f t="shared" si="22"/>
        <v>5</v>
      </c>
      <c r="P237" s="10">
        <f t="shared" si="23"/>
        <v>0</v>
      </c>
    </row>
    <row r="238" spans="1:16" ht="12.75">
      <c r="A238" s="8" t="s">
        <v>30</v>
      </c>
      <c r="B238" s="9" t="s">
        <v>31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25.5">
      <c r="A239" s="8" t="s">
        <v>40</v>
      </c>
      <c r="B239" s="9" t="s">
        <v>41</v>
      </c>
      <c r="C239" s="10">
        <v>0</v>
      </c>
      <c r="D239" s="10">
        <v>1.8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1.8</v>
      </c>
      <c r="M239" s="10">
        <f t="shared" si="20"/>
        <v>0</v>
      </c>
      <c r="N239" s="10">
        <f t="shared" si="21"/>
        <v>1.8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118</v>
      </c>
      <c r="B240" s="6" t="s">
        <v>119</v>
      </c>
      <c r="C240" s="7">
        <v>164180.5</v>
      </c>
      <c r="D240" s="7">
        <v>187159.70960999996</v>
      </c>
      <c r="E240" s="7">
        <v>34270.08</v>
      </c>
      <c r="F240" s="7">
        <v>7458.834920000001</v>
      </c>
      <c r="G240" s="7">
        <v>0</v>
      </c>
      <c r="H240" s="7">
        <v>705.31756</v>
      </c>
      <c r="I240" s="7">
        <v>7389.84238</v>
      </c>
      <c r="J240" s="7">
        <v>7541.83999</v>
      </c>
      <c r="K240" s="7">
        <f t="shared" si="18"/>
        <v>26811.24508</v>
      </c>
      <c r="L240" s="7">
        <f t="shared" si="19"/>
        <v>179700.87468999997</v>
      </c>
      <c r="M240" s="7">
        <f t="shared" si="20"/>
        <v>21.764859959474855</v>
      </c>
      <c r="N240" s="7">
        <f t="shared" si="21"/>
        <v>186454.39204999997</v>
      </c>
      <c r="O240" s="7">
        <f t="shared" si="22"/>
        <v>33564.76244</v>
      </c>
      <c r="P240" s="7">
        <f t="shared" si="23"/>
        <v>2.058114716977608</v>
      </c>
    </row>
    <row r="241" spans="1:16" ht="12.75">
      <c r="A241" s="8" t="s">
        <v>22</v>
      </c>
      <c r="B241" s="9" t="s">
        <v>23</v>
      </c>
      <c r="C241" s="10">
        <v>102105.6</v>
      </c>
      <c r="D241" s="10">
        <v>113767.6</v>
      </c>
      <c r="E241" s="10">
        <v>20428.3</v>
      </c>
      <c r="F241" s="10">
        <v>6158.32188</v>
      </c>
      <c r="G241" s="10">
        <v>0</v>
      </c>
      <c r="H241" s="10">
        <v>-1.7026400000000002</v>
      </c>
      <c r="I241" s="10">
        <v>6164.325870000001</v>
      </c>
      <c r="J241" s="10">
        <v>6164.325870000001</v>
      </c>
      <c r="K241" s="10">
        <f t="shared" si="18"/>
        <v>14269.97812</v>
      </c>
      <c r="L241" s="10">
        <f t="shared" si="19"/>
        <v>107609.27812</v>
      </c>
      <c r="M241" s="10">
        <f t="shared" si="20"/>
        <v>30.146032122105122</v>
      </c>
      <c r="N241" s="10">
        <f t="shared" si="21"/>
        <v>113769.30264000001</v>
      </c>
      <c r="O241" s="10">
        <f t="shared" si="22"/>
        <v>20430.00264</v>
      </c>
      <c r="P241" s="10">
        <f t="shared" si="23"/>
        <v>-0.008334712139531925</v>
      </c>
    </row>
    <row r="242" spans="1:16" ht="12.75">
      <c r="A242" s="8" t="s">
        <v>24</v>
      </c>
      <c r="B242" s="9" t="s">
        <v>25</v>
      </c>
      <c r="C242" s="10">
        <v>22463.2</v>
      </c>
      <c r="D242" s="10">
        <v>24784.6</v>
      </c>
      <c r="E242" s="10">
        <v>4471.79</v>
      </c>
      <c r="F242" s="10">
        <v>1225.37228</v>
      </c>
      <c r="G242" s="10">
        <v>0</v>
      </c>
      <c r="H242" s="10">
        <v>0</v>
      </c>
      <c r="I242" s="10">
        <v>1225.51651</v>
      </c>
      <c r="J242" s="10">
        <v>1225.51651</v>
      </c>
      <c r="K242" s="10">
        <f t="shared" si="18"/>
        <v>3246.41772</v>
      </c>
      <c r="L242" s="10">
        <f t="shared" si="19"/>
        <v>23559.22772</v>
      </c>
      <c r="M242" s="10">
        <f t="shared" si="20"/>
        <v>27.40227694055401</v>
      </c>
      <c r="N242" s="10">
        <f t="shared" si="21"/>
        <v>24784.6</v>
      </c>
      <c r="O242" s="10">
        <f t="shared" si="22"/>
        <v>4471.79</v>
      </c>
      <c r="P242" s="10">
        <f t="shared" si="23"/>
        <v>0</v>
      </c>
    </row>
    <row r="243" spans="1:16" ht="12.75">
      <c r="A243" s="8" t="s">
        <v>26</v>
      </c>
      <c r="B243" s="9" t="s">
        <v>27</v>
      </c>
      <c r="C243" s="10">
        <v>1990.9</v>
      </c>
      <c r="D243" s="10">
        <v>3161.3864</v>
      </c>
      <c r="E243" s="10">
        <v>1319</v>
      </c>
      <c r="F243" s="10">
        <v>-0.02838</v>
      </c>
      <c r="G243" s="10">
        <v>0</v>
      </c>
      <c r="H243" s="10">
        <v>-0.0075</v>
      </c>
      <c r="I243" s="10">
        <v>0</v>
      </c>
      <c r="J243" s="10">
        <v>57.9654</v>
      </c>
      <c r="K243" s="10">
        <f t="shared" si="18"/>
        <v>1319.02838</v>
      </c>
      <c r="L243" s="10">
        <f t="shared" si="19"/>
        <v>3161.41478</v>
      </c>
      <c r="M243" s="10">
        <f t="shared" si="20"/>
        <v>-0.002151630022744503</v>
      </c>
      <c r="N243" s="10">
        <f t="shared" si="21"/>
        <v>3161.3939</v>
      </c>
      <c r="O243" s="10">
        <f t="shared" si="22"/>
        <v>1319.0075</v>
      </c>
      <c r="P243" s="10">
        <f t="shared" si="23"/>
        <v>-0.0005686125852918878</v>
      </c>
    </row>
    <row r="244" spans="1:16" ht="12.75">
      <c r="A244" s="8" t="s">
        <v>66</v>
      </c>
      <c r="B244" s="9" t="s">
        <v>67</v>
      </c>
      <c r="C244" s="10">
        <v>6691.1</v>
      </c>
      <c r="D244" s="10">
        <v>11666.09</v>
      </c>
      <c r="E244" s="10">
        <v>4832</v>
      </c>
      <c r="F244" s="10">
        <v>75.48864</v>
      </c>
      <c r="G244" s="10">
        <v>0</v>
      </c>
      <c r="H244" s="10">
        <v>601.12384</v>
      </c>
      <c r="I244" s="10">
        <v>0</v>
      </c>
      <c r="J244" s="10">
        <v>9.43209</v>
      </c>
      <c r="K244" s="10">
        <f t="shared" si="18"/>
        <v>4756.51136</v>
      </c>
      <c r="L244" s="10">
        <f t="shared" si="19"/>
        <v>11590.60136</v>
      </c>
      <c r="M244" s="10">
        <f t="shared" si="20"/>
        <v>1.5622649006622518</v>
      </c>
      <c r="N244" s="10">
        <f t="shared" si="21"/>
        <v>11064.96616</v>
      </c>
      <c r="O244" s="10">
        <f t="shared" si="22"/>
        <v>4230.87616</v>
      </c>
      <c r="P244" s="10">
        <f t="shared" si="23"/>
        <v>12.440476821192052</v>
      </c>
    </row>
    <row r="245" spans="1:16" ht="12.75">
      <c r="A245" s="8" t="s">
        <v>68</v>
      </c>
      <c r="B245" s="9" t="s">
        <v>69</v>
      </c>
      <c r="C245" s="10">
        <v>2913.3</v>
      </c>
      <c r="D245" s="10">
        <v>3614.74</v>
      </c>
      <c r="E245" s="10">
        <v>586.5</v>
      </c>
      <c r="F245" s="10">
        <v>24.43201</v>
      </c>
      <c r="G245" s="10">
        <v>0</v>
      </c>
      <c r="H245" s="10">
        <v>35.18457</v>
      </c>
      <c r="I245" s="10">
        <v>0</v>
      </c>
      <c r="J245" s="10">
        <v>7.66312</v>
      </c>
      <c r="K245" s="10">
        <f t="shared" si="18"/>
        <v>562.06799</v>
      </c>
      <c r="L245" s="10">
        <f t="shared" si="19"/>
        <v>3590.30799</v>
      </c>
      <c r="M245" s="10">
        <f t="shared" si="20"/>
        <v>4.165730605285592</v>
      </c>
      <c r="N245" s="10">
        <f t="shared" si="21"/>
        <v>3579.55543</v>
      </c>
      <c r="O245" s="10">
        <f t="shared" si="22"/>
        <v>551.31543</v>
      </c>
      <c r="P245" s="10">
        <f t="shared" si="23"/>
        <v>5.9990741687979545</v>
      </c>
    </row>
    <row r="246" spans="1:16" ht="12.75">
      <c r="A246" s="8" t="s">
        <v>28</v>
      </c>
      <c r="B246" s="9" t="s">
        <v>29</v>
      </c>
      <c r="C246" s="10">
        <v>1069.6</v>
      </c>
      <c r="D246" s="10">
        <v>2110.21321</v>
      </c>
      <c r="E246" s="10">
        <v>594.8</v>
      </c>
      <c r="F246" s="10">
        <v>-0.6255700000000001</v>
      </c>
      <c r="G246" s="10">
        <v>0</v>
      </c>
      <c r="H246" s="10">
        <v>0</v>
      </c>
      <c r="I246" s="10">
        <v>0</v>
      </c>
      <c r="J246" s="10">
        <v>1.57</v>
      </c>
      <c r="K246" s="10">
        <f t="shared" si="18"/>
        <v>595.42557</v>
      </c>
      <c r="L246" s="10">
        <f t="shared" si="19"/>
        <v>2110.83878</v>
      </c>
      <c r="M246" s="10">
        <f t="shared" si="20"/>
        <v>-0.10517316745124414</v>
      </c>
      <c r="N246" s="10">
        <f t="shared" si="21"/>
        <v>2110.21321</v>
      </c>
      <c r="O246" s="10">
        <f t="shared" si="22"/>
        <v>594.8</v>
      </c>
      <c r="P246" s="10">
        <f t="shared" si="23"/>
        <v>0</v>
      </c>
    </row>
    <row r="247" spans="1:16" ht="12.75">
      <c r="A247" s="8" t="s">
        <v>30</v>
      </c>
      <c r="B247" s="9" t="s">
        <v>31</v>
      </c>
      <c r="C247" s="10">
        <v>218.8</v>
      </c>
      <c r="D247" s="10">
        <v>527.08</v>
      </c>
      <c r="E247" s="10">
        <v>342.98</v>
      </c>
      <c r="F247" s="10">
        <v>0</v>
      </c>
      <c r="G247" s="10">
        <v>0</v>
      </c>
      <c r="H247" s="10">
        <v>0</v>
      </c>
      <c r="I247" s="10">
        <v>0</v>
      </c>
      <c r="J247" s="10">
        <v>27.46</v>
      </c>
      <c r="K247" s="10">
        <f t="shared" si="18"/>
        <v>342.98</v>
      </c>
      <c r="L247" s="10">
        <f t="shared" si="19"/>
        <v>527.08</v>
      </c>
      <c r="M247" s="10">
        <f t="shared" si="20"/>
        <v>0</v>
      </c>
      <c r="N247" s="10">
        <f t="shared" si="21"/>
        <v>527.08</v>
      </c>
      <c r="O247" s="10">
        <f t="shared" si="22"/>
        <v>342.98</v>
      </c>
      <c r="P247" s="10">
        <f t="shared" si="23"/>
        <v>0</v>
      </c>
    </row>
    <row r="248" spans="1:16" ht="12.75">
      <c r="A248" s="8" t="s">
        <v>32</v>
      </c>
      <c r="B248" s="9" t="s">
        <v>33</v>
      </c>
      <c r="C248" s="10">
        <v>17178</v>
      </c>
      <c r="D248" s="10">
        <v>17178</v>
      </c>
      <c r="E248" s="10">
        <v>177.4</v>
      </c>
      <c r="F248" s="10">
        <v>-0.27029000000000003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177.67029</v>
      </c>
      <c r="L248" s="10">
        <f t="shared" si="19"/>
        <v>17178.27029</v>
      </c>
      <c r="M248" s="10">
        <f t="shared" si="20"/>
        <v>-0.1523618940248027</v>
      </c>
      <c r="N248" s="10">
        <f t="shared" si="21"/>
        <v>17178</v>
      </c>
      <c r="O248" s="10">
        <f t="shared" si="22"/>
        <v>177.4</v>
      </c>
      <c r="P248" s="10">
        <f t="shared" si="23"/>
        <v>0</v>
      </c>
    </row>
    <row r="249" spans="1:16" ht="12.75">
      <c r="A249" s="8" t="s">
        <v>34</v>
      </c>
      <c r="B249" s="9" t="s">
        <v>35</v>
      </c>
      <c r="C249" s="10">
        <v>1528.8</v>
      </c>
      <c r="D249" s="10">
        <v>1528.8</v>
      </c>
      <c r="E249" s="10">
        <v>261.5</v>
      </c>
      <c r="F249" s="10">
        <v>-2.33381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263.83381</v>
      </c>
      <c r="L249" s="10">
        <f t="shared" si="19"/>
        <v>1531.13381</v>
      </c>
      <c r="M249" s="10">
        <f t="shared" si="20"/>
        <v>-0.892470363288719</v>
      </c>
      <c r="N249" s="10">
        <f t="shared" si="21"/>
        <v>1528.8</v>
      </c>
      <c r="O249" s="10">
        <f t="shared" si="22"/>
        <v>261.5</v>
      </c>
      <c r="P249" s="10">
        <f t="shared" si="23"/>
        <v>0</v>
      </c>
    </row>
    <row r="250" spans="1:16" ht="12.75">
      <c r="A250" s="8" t="s">
        <v>36</v>
      </c>
      <c r="B250" s="9" t="s">
        <v>37</v>
      </c>
      <c r="C250" s="10">
        <v>4438</v>
      </c>
      <c r="D250" s="10">
        <v>4438</v>
      </c>
      <c r="E250" s="10">
        <v>633.3</v>
      </c>
      <c r="F250" s="10">
        <v>-40.12825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673.4282499999999</v>
      </c>
      <c r="L250" s="10">
        <f t="shared" si="19"/>
        <v>4478.12825</v>
      </c>
      <c r="M250" s="10">
        <f t="shared" si="20"/>
        <v>-6.336372966998264</v>
      </c>
      <c r="N250" s="10">
        <f t="shared" si="21"/>
        <v>4438</v>
      </c>
      <c r="O250" s="10">
        <f t="shared" si="22"/>
        <v>633.3</v>
      </c>
      <c r="P250" s="10">
        <f t="shared" si="23"/>
        <v>0</v>
      </c>
    </row>
    <row r="251" spans="1:16" ht="12.75">
      <c r="A251" s="8" t="s">
        <v>38</v>
      </c>
      <c r="B251" s="9" t="s">
        <v>39</v>
      </c>
      <c r="C251" s="10">
        <v>1029.2</v>
      </c>
      <c r="D251" s="10">
        <v>1029.2</v>
      </c>
      <c r="E251" s="10">
        <v>101.5</v>
      </c>
      <c r="F251" s="10">
        <v>-0.13127000000000003</v>
      </c>
      <c r="G251" s="10">
        <v>0</v>
      </c>
      <c r="H251" s="10">
        <v>36.21654</v>
      </c>
      <c r="I251" s="10">
        <v>0</v>
      </c>
      <c r="J251" s="10">
        <v>0</v>
      </c>
      <c r="K251" s="10">
        <f t="shared" si="18"/>
        <v>101.63127</v>
      </c>
      <c r="L251" s="10">
        <f t="shared" si="19"/>
        <v>1029.3312700000001</v>
      </c>
      <c r="M251" s="10">
        <f t="shared" si="20"/>
        <v>-0.12933004926108377</v>
      </c>
      <c r="N251" s="10">
        <f t="shared" si="21"/>
        <v>992.98346</v>
      </c>
      <c r="O251" s="10">
        <f t="shared" si="22"/>
        <v>65.28345999999999</v>
      </c>
      <c r="P251" s="10">
        <f t="shared" si="23"/>
        <v>35.681320197044336</v>
      </c>
    </row>
    <row r="252" spans="1:16" ht="12.75">
      <c r="A252" s="8" t="s">
        <v>120</v>
      </c>
      <c r="B252" s="9" t="s">
        <v>121</v>
      </c>
      <c r="C252" s="10">
        <v>957.1</v>
      </c>
      <c r="D252" s="10">
        <v>957.1</v>
      </c>
      <c r="E252" s="10">
        <v>202.4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202.4</v>
      </c>
      <c r="L252" s="10">
        <f t="shared" si="19"/>
        <v>957.1</v>
      </c>
      <c r="M252" s="10">
        <f t="shared" si="20"/>
        <v>0</v>
      </c>
      <c r="N252" s="10">
        <f t="shared" si="21"/>
        <v>957.1</v>
      </c>
      <c r="O252" s="10">
        <f t="shared" si="22"/>
        <v>202.4</v>
      </c>
      <c r="P252" s="10">
        <f t="shared" si="23"/>
        <v>0</v>
      </c>
    </row>
    <row r="253" spans="1:16" ht="12.75">
      <c r="A253" s="8" t="s">
        <v>58</v>
      </c>
      <c r="B253" s="9" t="s">
        <v>59</v>
      </c>
      <c r="C253" s="10">
        <v>1596.9</v>
      </c>
      <c r="D253" s="10">
        <v>2396.9</v>
      </c>
      <c r="E253" s="10">
        <v>318.61</v>
      </c>
      <c r="F253" s="10">
        <v>18.73768</v>
      </c>
      <c r="G253" s="10">
        <v>0</v>
      </c>
      <c r="H253" s="10">
        <v>34.50275</v>
      </c>
      <c r="I253" s="10">
        <v>0</v>
      </c>
      <c r="J253" s="10">
        <v>47.907000000000004</v>
      </c>
      <c r="K253" s="10">
        <f t="shared" si="18"/>
        <v>299.87232</v>
      </c>
      <c r="L253" s="10">
        <f t="shared" si="19"/>
        <v>2378.16232</v>
      </c>
      <c r="M253" s="10">
        <f t="shared" si="20"/>
        <v>5.881070901729387</v>
      </c>
      <c r="N253" s="10">
        <f t="shared" si="21"/>
        <v>2362.39725</v>
      </c>
      <c r="O253" s="10">
        <f t="shared" si="22"/>
        <v>284.10725</v>
      </c>
      <c r="P253" s="10">
        <f t="shared" si="23"/>
        <v>10.829148488747999</v>
      </c>
    </row>
    <row r="254" spans="1:16" ht="25.5">
      <c r="A254" s="5" t="s">
        <v>122</v>
      </c>
      <c r="B254" s="6" t="s">
        <v>123</v>
      </c>
      <c r="C254" s="7">
        <v>10165.3</v>
      </c>
      <c r="D254" s="7">
        <v>11238.4</v>
      </c>
      <c r="E254" s="7">
        <v>1894.8</v>
      </c>
      <c r="F254" s="7">
        <v>446.31831</v>
      </c>
      <c r="G254" s="7">
        <v>0</v>
      </c>
      <c r="H254" s="7">
        <v>474.58838000000003</v>
      </c>
      <c r="I254" s="7">
        <v>0</v>
      </c>
      <c r="J254" s="7">
        <v>0</v>
      </c>
      <c r="K254" s="7">
        <f t="shared" si="18"/>
        <v>1448.48169</v>
      </c>
      <c r="L254" s="7">
        <f t="shared" si="19"/>
        <v>10792.081689999999</v>
      </c>
      <c r="M254" s="7">
        <f t="shared" si="20"/>
        <v>23.554903419886003</v>
      </c>
      <c r="N254" s="7">
        <f t="shared" si="21"/>
        <v>10763.81162</v>
      </c>
      <c r="O254" s="7">
        <f t="shared" si="22"/>
        <v>1420.21162</v>
      </c>
      <c r="P254" s="7">
        <f t="shared" si="23"/>
        <v>25.04688515938358</v>
      </c>
    </row>
    <row r="255" spans="1:16" ht="12.75">
      <c r="A255" s="8" t="s">
        <v>22</v>
      </c>
      <c r="B255" s="9" t="s">
        <v>23</v>
      </c>
      <c r="C255" s="10">
        <v>6925.5</v>
      </c>
      <c r="D255" s="10">
        <v>7703.1</v>
      </c>
      <c r="E255" s="10">
        <v>1404.085</v>
      </c>
      <c r="F255" s="10">
        <v>370.4625</v>
      </c>
      <c r="G255" s="10">
        <v>0</v>
      </c>
      <c r="H255" s="10">
        <v>371.52007000000003</v>
      </c>
      <c r="I255" s="10">
        <v>0</v>
      </c>
      <c r="J255" s="10">
        <v>0</v>
      </c>
      <c r="K255" s="10">
        <f t="shared" si="18"/>
        <v>1033.6225</v>
      </c>
      <c r="L255" s="10">
        <f t="shared" si="19"/>
        <v>7332.637500000001</v>
      </c>
      <c r="M255" s="10">
        <f t="shared" si="20"/>
        <v>26.38462058920934</v>
      </c>
      <c r="N255" s="10">
        <f t="shared" si="21"/>
        <v>7331.57993</v>
      </c>
      <c r="O255" s="10">
        <f t="shared" si="22"/>
        <v>1032.56493</v>
      </c>
      <c r="P255" s="10">
        <f t="shared" si="23"/>
        <v>26.459941527756513</v>
      </c>
    </row>
    <row r="256" spans="1:16" ht="12.75">
      <c r="A256" s="8" t="s">
        <v>24</v>
      </c>
      <c r="B256" s="9" t="s">
        <v>25</v>
      </c>
      <c r="C256" s="10">
        <v>1523.7</v>
      </c>
      <c r="D256" s="10">
        <v>1656.1</v>
      </c>
      <c r="E256" s="10">
        <v>305.555</v>
      </c>
      <c r="F256" s="10">
        <v>74.42129</v>
      </c>
      <c r="G256" s="10">
        <v>0</v>
      </c>
      <c r="H256" s="10">
        <v>74.75871000000001</v>
      </c>
      <c r="I256" s="10">
        <v>0</v>
      </c>
      <c r="J256" s="10">
        <v>0</v>
      </c>
      <c r="K256" s="10">
        <f t="shared" si="18"/>
        <v>231.13371</v>
      </c>
      <c r="L256" s="10">
        <f t="shared" si="19"/>
        <v>1581.67871</v>
      </c>
      <c r="M256" s="10">
        <f t="shared" si="20"/>
        <v>24.35610282927787</v>
      </c>
      <c r="N256" s="10">
        <f t="shared" si="21"/>
        <v>1581.3412899999998</v>
      </c>
      <c r="O256" s="10">
        <f t="shared" si="22"/>
        <v>230.79629</v>
      </c>
      <c r="P256" s="10">
        <f t="shared" si="23"/>
        <v>24.466531393693444</v>
      </c>
    </row>
    <row r="257" spans="1:16" ht="12.75">
      <c r="A257" s="8" t="s">
        <v>26</v>
      </c>
      <c r="B257" s="9" t="s">
        <v>27</v>
      </c>
      <c r="C257" s="10">
        <v>52.5</v>
      </c>
      <c r="D257" s="10">
        <v>60.8</v>
      </c>
      <c r="E257" s="10">
        <v>12.14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12.14</v>
      </c>
      <c r="L257" s="10">
        <f t="shared" si="19"/>
        <v>60.8</v>
      </c>
      <c r="M257" s="10">
        <f t="shared" si="20"/>
        <v>0</v>
      </c>
      <c r="N257" s="10">
        <f t="shared" si="21"/>
        <v>60.8</v>
      </c>
      <c r="O257" s="10">
        <f t="shared" si="22"/>
        <v>12.14</v>
      </c>
      <c r="P257" s="10">
        <f t="shared" si="23"/>
        <v>0</v>
      </c>
    </row>
    <row r="258" spans="1:16" ht="12.75">
      <c r="A258" s="8" t="s">
        <v>66</v>
      </c>
      <c r="B258" s="9" t="s">
        <v>67</v>
      </c>
      <c r="C258" s="10">
        <v>199</v>
      </c>
      <c r="D258" s="10">
        <v>353.8</v>
      </c>
      <c r="E258" s="10">
        <v>40.906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40.906</v>
      </c>
      <c r="L258" s="10">
        <f t="shared" si="19"/>
        <v>353.8</v>
      </c>
      <c r="M258" s="10">
        <f t="shared" si="20"/>
        <v>0</v>
      </c>
      <c r="N258" s="10">
        <f t="shared" si="21"/>
        <v>353.8</v>
      </c>
      <c r="O258" s="10">
        <f t="shared" si="22"/>
        <v>40.906</v>
      </c>
      <c r="P258" s="10">
        <f t="shared" si="23"/>
        <v>0</v>
      </c>
    </row>
    <row r="259" spans="1:16" ht="12.75">
      <c r="A259" s="8" t="s">
        <v>68</v>
      </c>
      <c r="B259" s="9" t="s">
        <v>69</v>
      </c>
      <c r="C259" s="10">
        <v>10.5</v>
      </c>
      <c r="D259" s="10">
        <v>10.5</v>
      </c>
      <c r="E259" s="10">
        <v>1.684</v>
      </c>
      <c r="F259" s="10">
        <v>0</v>
      </c>
      <c r="G259" s="10">
        <v>0</v>
      </c>
      <c r="H259" s="10">
        <v>0.12672</v>
      </c>
      <c r="I259" s="10">
        <v>0</v>
      </c>
      <c r="J259" s="10">
        <v>0</v>
      </c>
      <c r="K259" s="10">
        <f t="shared" si="18"/>
        <v>1.684</v>
      </c>
      <c r="L259" s="10">
        <f t="shared" si="19"/>
        <v>10.5</v>
      </c>
      <c r="M259" s="10">
        <f t="shared" si="20"/>
        <v>0</v>
      </c>
      <c r="N259" s="10">
        <f t="shared" si="21"/>
        <v>10.37328</v>
      </c>
      <c r="O259" s="10">
        <f t="shared" si="22"/>
        <v>1.55728</v>
      </c>
      <c r="P259" s="10">
        <f t="shared" si="23"/>
        <v>7.524940617577197</v>
      </c>
    </row>
    <row r="260" spans="1:16" ht="12.75">
      <c r="A260" s="8" t="s">
        <v>28</v>
      </c>
      <c r="B260" s="9" t="s">
        <v>29</v>
      </c>
      <c r="C260" s="10">
        <v>91.3</v>
      </c>
      <c r="D260" s="10">
        <v>91.3</v>
      </c>
      <c r="E260" s="10">
        <v>16.216</v>
      </c>
      <c r="F260" s="10">
        <v>-0.03681</v>
      </c>
      <c r="G260" s="10">
        <v>0</v>
      </c>
      <c r="H260" s="10">
        <v>0.99953</v>
      </c>
      <c r="I260" s="10">
        <v>0</v>
      </c>
      <c r="J260" s="10">
        <v>0</v>
      </c>
      <c r="K260" s="10">
        <f t="shared" si="18"/>
        <v>16.25281</v>
      </c>
      <c r="L260" s="10">
        <f t="shared" si="19"/>
        <v>91.33681</v>
      </c>
      <c r="M260" s="10">
        <f t="shared" si="20"/>
        <v>-0.2269980266403552</v>
      </c>
      <c r="N260" s="10">
        <f t="shared" si="21"/>
        <v>90.30046999999999</v>
      </c>
      <c r="O260" s="10">
        <f t="shared" si="22"/>
        <v>15.216470000000001</v>
      </c>
      <c r="P260" s="10">
        <f t="shared" si="23"/>
        <v>6.163850518006907</v>
      </c>
    </row>
    <row r="261" spans="1:16" ht="12.75">
      <c r="A261" s="8" t="s">
        <v>30</v>
      </c>
      <c r="B261" s="9" t="s">
        <v>31</v>
      </c>
      <c r="C261" s="10">
        <v>4.2</v>
      </c>
      <c r="D261" s="10">
        <v>4.2</v>
      </c>
      <c r="E261" s="10">
        <v>0.434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0.434</v>
      </c>
      <c r="L261" s="10">
        <f t="shared" si="19"/>
        <v>4.2</v>
      </c>
      <c r="M261" s="10">
        <f t="shared" si="20"/>
        <v>0</v>
      </c>
      <c r="N261" s="10">
        <f t="shared" si="21"/>
        <v>4.2</v>
      </c>
      <c r="O261" s="10">
        <f t="shared" si="22"/>
        <v>0.434</v>
      </c>
      <c r="P261" s="10">
        <f t="shared" si="23"/>
        <v>0</v>
      </c>
    </row>
    <row r="262" spans="1:16" ht="12.75">
      <c r="A262" s="8" t="s">
        <v>32</v>
      </c>
      <c r="B262" s="9" t="s">
        <v>33</v>
      </c>
      <c r="C262" s="10">
        <v>492.7</v>
      </c>
      <c r="D262" s="10">
        <v>492.7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492.7</v>
      </c>
      <c r="M262" s="10">
        <f aca="true" t="shared" si="26" ref="M262:M325">IF(E262=0,0,(F262/E262)*100)</f>
        <v>0</v>
      </c>
      <c r="N262" s="10">
        <f aca="true" t="shared" si="27" ref="N262:N325">D262-H262</f>
        <v>492.7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8" t="s">
        <v>34</v>
      </c>
      <c r="B263" s="9" t="s">
        <v>35</v>
      </c>
      <c r="C263" s="10">
        <v>59.5</v>
      </c>
      <c r="D263" s="10">
        <v>59.5</v>
      </c>
      <c r="E263" s="10">
        <v>11.32</v>
      </c>
      <c r="F263" s="10">
        <v>-0.26506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11.58506</v>
      </c>
      <c r="L263" s="10">
        <f t="shared" si="25"/>
        <v>59.76506</v>
      </c>
      <c r="M263" s="10">
        <f t="shared" si="26"/>
        <v>-2.3415194346289754</v>
      </c>
      <c r="N263" s="10">
        <f t="shared" si="27"/>
        <v>59.5</v>
      </c>
      <c r="O263" s="10">
        <f t="shared" si="28"/>
        <v>11.32</v>
      </c>
      <c r="P263" s="10">
        <f t="shared" si="29"/>
        <v>0</v>
      </c>
    </row>
    <row r="264" spans="1:16" ht="12.75">
      <c r="A264" s="8" t="s">
        <v>36</v>
      </c>
      <c r="B264" s="9" t="s">
        <v>37</v>
      </c>
      <c r="C264" s="10">
        <v>213.4</v>
      </c>
      <c r="D264" s="10">
        <v>213.4</v>
      </c>
      <c r="E264" s="10">
        <v>33.24</v>
      </c>
      <c r="F264" s="10">
        <v>1.73639</v>
      </c>
      <c r="G264" s="10">
        <v>0</v>
      </c>
      <c r="H264" s="10">
        <v>27.18335</v>
      </c>
      <c r="I264" s="10">
        <v>0</v>
      </c>
      <c r="J264" s="10">
        <v>0</v>
      </c>
      <c r="K264" s="10">
        <f t="shared" si="24"/>
        <v>31.503610000000002</v>
      </c>
      <c r="L264" s="10">
        <f t="shared" si="25"/>
        <v>211.66361</v>
      </c>
      <c r="M264" s="10">
        <f t="shared" si="26"/>
        <v>5.223796630565584</v>
      </c>
      <c r="N264" s="10">
        <f t="shared" si="27"/>
        <v>186.21665000000002</v>
      </c>
      <c r="O264" s="10">
        <f t="shared" si="28"/>
        <v>6.056650000000001</v>
      </c>
      <c r="P264" s="10">
        <f t="shared" si="29"/>
        <v>81.77903128760529</v>
      </c>
    </row>
    <row r="265" spans="1:16" ht="12.75">
      <c r="A265" s="8" t="s">
        <v>38</v>
      </c>
      <c r="B265" s="9" t="s">
        <v>39</v>
      </c>
      <c r="C265" s="10">
        <v>173.2</v>
      </c>
      <c r="D265" s="10">
        <v>173.2</v>
      </c>
      <c r="E265" s="10">
        <v>1.02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1.02</v>
      </c>
      <c r="L265" s="10">
        <f t="shared" si="25"/>
        <v>173.2</v>
      </c>
      <c r="M265" s="10">
        <f t="shared" si="26"/>
        <v>0</v>
      </c>
      <c r="N265" s="10">
        <f t="shared" si="27"/>
        <v>173.2</v>
      </c>
      <c r="O265" s="10">
        <f t="shared" si="28"/>
        <v>1.02</v>
      </c>
      <c r="P265" s="10">
        <f t="shared" si="29"/>
        <v>0</v>
      </c>
    </row>
    <row r="266" spans="1:16" ht="25.5">
      <c r="A266" s="8" t="s">
        <v>40</v>
      </c>
      <c r="B266" s="9" t="s">
        <v>41</v>
      </c>
      <c r="C266" s="10">
        <v>10.5</v>
      </c>
      <c r="D266" s="10">
        <v>10.5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10.5</v>
      </c>
      <c r="M266" s="10">
        <f t="shared" si="26"/>
        <v>0</v>
      </c>
      <c r="N266" s="10">
        <f t="shared" si="27"/>
        <v>10.5</v>
      </c>
      <c r="O266" s="10">
        <f t="shared" si="28"/>
        <v>0</v>
      </c>
      <c r="P266" s="10">
        <f t="shared" si="29"/>
        <v>0</v>
      </c>
    </row>
    <row r="267" spans="1:16" ht="12.75">
      <c r="A267" s="8" t="s">
        <v>58</v>
      </c>
      <c r="B267" s="9" t="s">
        <v>59</v>
      </c>
      <c r="C267" s="10">
        <v>409.3</v>
      </c>
      <c r="D267" s="10">
        <v>409.3</v>
      </c>
      <c r="E267" s="10">
        <v>68.2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68.2</v>
      </c>
      <c r="L267" s="10">
        <f t="shared" si="25"/>
        <v>409.3</v>
      </c>
      <c r="M267" s="10">
        <f t="shared" si="26"/>
        <v>0</v>
      </c>
      <c r="N267" s="10">
        <f t="shared" si="27"/>
        <v>409.3</v>
      </c>
      <c r="O267" s="10">
        <f t="shared" si="28"/>
        <v>68.2</v>
      </c>
      <c r="P267" s="10">
        <f t="shared" si="29"/>
        <v>0</v>
      </c>
    </row>
    <row r="268" spans="1:16" ht="25.5">
      <c r="A268" s="5" t="s">
        <v>124</v>
      </c>
      <c r="B268" s="6" t="s">
        <v>125</v>
      </c>
      <c r="C268" s="7">
        <v>597.9</v>
      </c>
      <c r="D268" s="7">
        <v>597.9</v>
      </c>
      <c r="E268" s="7">
        <v>98.2</v>
      </c>
      <c r="F268" s="7">
        <v>21.75186</v>
      </c>
      <c r="G268" s="7">
        <v>0</v>
      </c>
      <c r="H268" s="7">
        <v>21.75186</v>
      </c>
      <c r="I268" s="7">
        <v>0</v>
      </c>
      <c r="J268" s="7">
        <v>0</v>
      </c>
      <c r="K268" s="7">
        <f t="shared" si="24"/>
        <v>76.44814</v>
      </c>
      <c r="L268" s="7">
        <f t="shared" si="25"/>
        <v>576.14814</v>
      </c>
      <c r="M268" s="7">
        <f t="shared" si="26"/>
        <v>22.150570264765783</v>
      </c>
      <c r="N268" s="7">
        <f t="shared" si="27"/>
        <v>576.14814</v>
      </c>
      <c r="O268" s="7">
        <f t="shared" si="28"/>
        <v>76.44814</v>
      </c>
      <c r="P268" s="7">
        <f t="shared" si="29"/>
        <v>22.150570264765783</v>
      </c>
    </row>
    <row r="269" spans="1:16" ht="12.75">
      <c r="A269" s="8" t="s">
        <v>22</v>
      </c>
      <c r="B269" s="9" t="s">
        <v>23</v>
      </c>
      <c r="C269" s="10">
        <v>461.7</v>
      </c>
      <c r="D269" s="10">
        <v>461.7</v>
      </c>
      <c r="E269" s="10">
        <v>77</v>
      </c>
      <c r="F269" s="10">
        <v>18.05696</v>
      </c>
      <c r="G269" s="10">
        <v>0</v>
      </c>
      <c r="H269" s="10">
        <v>18.05696</v>
      </c>
      <c r="I269" s="10">
        <v>0</v>
      </c>
      <c r="J269" s="10">
        <v>0</v>
      </c>
      <c r="K269" s="10">
        <f t="shared" si="24"/>
        <v>58.943039999999996</v>
      </c>
      <c r="L269" s="10">
        <f t="shared" si="25"/>
        <v>443.64304</v>
      </c>
      <c r="M269" s="10">
        <f t="shared" si="26"/>
        <v>23.450597402597403</v>
      </c>
      <c r="N269" s="10">
        <f t="shared" si="27"/>
        <v>443.64304</v>
      </c>
      <c r="O269" s="10">
        <f t="shared" si="28"/>
        <v>58.943039999999996</v>
      </c>
      <c r="P269" s="10">
        <f t="shared" si="29"/>
        <v>23.450597402597403</v>
      </c>
    </row>
    <row r="270" spans="1:16" ht="12.75">
      <c r="A270" s="8" t="s">
        <v>24</v>
      </c>
      <c r="B270" s="9" t="s">
        <v>25</v>
      </c>
      <c r="C270" s="10">
        <v>101.6</v>
      </c>
      <c r="D270" s="10">
        <v>101.6</v>
      </c>
      <c r="E270" s="10">
        <v>17</v>
      </c>
      <c r="F270" s="10">
        <v>3.6949</v>
      </c>
      <c r="G270" s="10">
        <v>0</v>
      </c>
      <c r="H270" s="10">
        <v>3.6949</v>
      </c>
      <c r="I270" s="10">
        <v>0</v>
      </c>
      <c r="J270" s="10">
        <v>0</v>
      </c>
      <c r="K270" s="10">
        <f t="shared" si="24"/>
        <v>13.3051</v>
      </c>
      <c r="L270" s="10">
        <f t="shared" si="25"/>
        <v>97.90509999999999</v>
      </c>
      <c r="M270" s="10">
        <f t="shared" si="26"/>
        <v>21.73470588235294</v>
      </c>
      <c r="N270" s="10">
        <f t="shared" si="27"/>
        <v>97.90509999999999</v>
      </c>
      <c r="O270" s="10">
        <f t="shared" si="28"/>
        <v>13.3051</v>
      </c>
      <c r="P270" s="10">
        <f t="shared" si="29"/>
        <v>21.73470588235294</v>
      </c>
    </row>
    <row r="271" spans="1:16" ht="12.75">
      <c r="A271" s="8" t="s">
        <v>26</v>
      </c>
      <c r="B271" s="9" t="s">
        <v>27</v>
      </c>
      <c r="C271" s="10">
        <v>9</v>
      </c>
      <c r="D271" s="10">
        <v>9</v>
      </c>
      <c r="E271" s="10">
        <v>1.7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1.7</v>
      </c>
      <c r="L271" s="10">
        <f t="shared" si="25"/>
        <v>9</v>
      </c>
      <c r="M271" s="10">
        <f t="shared" si="26"/>
        <v>0</v>
      </c>
      <c r="N271" s="10">
        <f t="shared" si="27"/>
        <v>9</v>
      </c>
      <c r="O271" s="10">
        <f t="shared" si="28"/>
        <v>1.7</v>
      </c>
      <c r="P271" s="10">
        <f t="shared" si="29"/>
        <v>0</v>
      </c>
    </row>
    <row r="272" spans="1:16" ht="12.75">
      <c r="A272" s="8" t="s">
        <v>28</v>
      </c>
      <c r="B272" s="9" t="s">
        <v>29</v>
      </c>
      <c r="C272" s="10">
        <v>7</v>
      </c>
      <c r="D272" s="10">
        <v>7</v>
      </c>
      <c r="E272" s="10">
        <v>1.3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1.3</v>
      </c>
      <c r="L272" s="10">
        <f t="shared" si="25"/>
        <v>7</v>
      </c>
      <c r="M272" s="10">
        <f t="shared" si="26"/>
        <v>0</v>
      </c>
      <c r="N272" s="10">
        <f t="shared" si="27"/>
        <v>7</v>
      </c>
      <c r="O272" s="10">
        <f t="shared" si="28"/>
        <v>1.3</v>
      </c>
      <c r="P272" s="10">
        <f t="shared" si="29"/>
        <v>0</v>
      </c>
    </row>
    <row r="273" spans="1:16" ht="12.75">
      <c r="A273" s="8" t="s">
        <v>32</v>
      </c>
      <c r="B273" s="9" t="s">
        <v>33</v>
      </c>
      <c r="C273" s="10">
        <v>10.8</v>
      </c>
      <c r="D273" s="10">
        <v>10.8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10.8</v>
      </c>
      <c r="M273" s="10">
        <f t="shared" si="26"/>
        <v>0</v>
      </c>
      <c r="N273" s="10">
        <f t="shared" si="27"/>
        <v>10.8</v>
      </c>
      <c r="O273" s="10">
        <f t="shared" si="28"/>
        <v>0</v>
      </c>
      <c r="P273" s="10">
        <f t="shared" si="29"/>
        <v>0</v>
      </c>
    </row>
    <row r="274" spans="1:16" ht="12.75">
      <c r="A274" s="8" t="s">
        <v>34</v>
      </c>
      <c r="B274" s="9" t="s">
        <v>35</v>
      </c>
      <c r="C274" s="10">
        <v>1.3</v>
      </c>
      <c r="D274" s="10">
        <v>1.3</v>
      </c>
      <c r="E274" s="10">
        <v>0.2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0.2</v>
      </c>
      <c r="L274" s="10">
        <f t="shared" si="25"/>
        <v>1.3</v>
      </c>
      <c r="M274" s="10">
        <f t="shared" si="26"/>
        <v>0</v>
      </c>
      <c r="N274" s="10">
        <f t="shared" si="27"/>
        <v>1.3</v>
      </c>
      <c r="O274" s="10">
        <f t="shared" si="28"/>
        <v>0.2</v>
      </c>
      <c r="P274" s="10">
        <f t="shared" si="29"/>
        <v>0</v>
      </c>
    </row>
    <row r="275" spans="1:16" ht="12.75">
      <c r="A275" s="8" t="s">
        <v>36</v>
      </c>
      <c r="B275" s="9" t="s">
        <v>37</v>
      </c>
      <c r="C275" s="10">
        <v>6.5</v>
      </c>
      <c r="D275" s="10">
        <v>6.5</v>
      </c>
      <c r="E275" s="10">
        <v>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</v>
      </c>
      <c r="L275" s="10">
        <f t="shared" si="25"/>
        <v>6.5</v>
      </c>
      <c r="M275" s="10">
        <f t="shared" si="26"/>
        <v>0</v>
      </c>
      <c r="N275" s="10">
        <f t="shared" si="27"/>
        <v>6.5</v>
      </c>
      <c r="O275" s="10">
        <f t="shared" si="28"/>
        <v>1</v>
      </c>
      <c r="P275" s="10">
        <f t="shared" si="29"/>
        <v>0</v>
      </c>
    </row>
    <row r="276" spans="1:16" ht="12.75">
      <c r="A276" s="5" t="s">
        <v>126</v>
      </c>
      <c r="B276" s="6" t="s">
        <v>127</v>
      </c>
      <c r="C276" s="7">
        <v>0</v>
      </c>
      <c r="D276" s="7">
        <v>2986</v>
      </c>
      <c r="E276" s="7">
        <v>0</v>
      </c>
      <c r="F276" s="7">
        <v>92.08824000000001</v>
      </c>
      <c r="G276" s="7">
        <v>0</v>
      </c>
      <c r="H276" s="7">
        <v>67.05856</v>
      </c>
      <c r="I276" s="7">
        <v>58.28711</v>
      </c>
      <c r="J276" s="7">
        <v>102.75001</v>
      </c>
      <c r="K276" s="7">
        <f t="shared" si="24"/>
        <v>-92.08824000000001</v>
      </c>
      <c r="L276" s="7">
        <f t="shared" si="25"/>
        <v>2893.91176</v>
      </c>
      <c r="M276" s="7">
        <f t="shared" si="26"/>
        <v>0</v>
      </c>
      <c r="N276" s="7">
        <f t="shared" si="27"/>
        <v>2918.94144</v>
      </c>
      <c r="O276" s="7">
        <f t="shared" si="28"/>
        <v>-67.05856</v>
      </c>
      <c r="P276" s="7">
        <f t="shared" si="29"/>
        <v>0</v>
      </c>
    </row>
    <row r="277" spans="1:16" ht="12.75">
      <c r="A277" s="8" t="s">
        <v>58</v>
      </c>
      <c r="B277" s="9" t="s">
        <v>59</v>
      </c>
      <c r="C277" s="10">
        <v>0</v>
      </c>
      <c r="D277" s="10">
        <v>2986</v>
      </c>
      <c r="E277" s="10">
        <v>0</v>
      </c>
      <c r="F277" s="10">
        <v>92.08824000000001</v>
      </c>
      <c r="G277" s="10">
        <v>0</v>
      </c>
      <c r="H277" s="10">
        <v>67.05856</v>
      </c>
      <c r="I277" s="10">
        <v>58.28711</v>
      </c>
      <c r="J277" s="10">
        <v>102.75001</v>
      </c>
      <c r="K277" s="10">
        <f t="shared" si="24"/>
        <v>-92.08824000000001</v>
      </c>
      <c r="L277" s="10">
        <f t="shared" si="25"/>
        <v>2893.91176</v>
      </c>
      <c r="M277" s="10">
        <f t="shared" si="26"/>
        <v>0</v>
      </c>
      <c r="N277" s="10">
        <f t="shared" si="27"/>
        <v>2918.94144</v>
      </c>
      <c r="O277" s="10">
        <f t="shared" si="28"/>
        <v>-67.05856</v>
      </c>
      <c r="P277" s="10">
        <f t="shared" si="29"/>
        <v>0</v>
      </c>
    </row>
    <row r="278" spans="1:16" ht="25.5">
      <c r="A278" s="5" t="s">
        <v>128</v>
      </c>
      <c r="B278" s="6" t="s">
        <v>129</v>
      </c>
      <c r="C278" s="7">
        <v>24329.556999999997</v>
      </c>
      <c r="D278" s="7">
        <v>25926.436999999998</v>
      </c>
      <c r="E278" s="7">
        <v>5473.577859999999</v>
      </c>
      <c r="F278" s="7">
        <v>421.50774000000007</v>
      </c>
      <c r="G278" s="7">
        <v>0</v>
      </c>
      <c r="H278" s="7">
        <v>828.9660099999999</v>
      </c>
      <c r="I278" s="7">
        <v>0</v>
      </c>
      <c r="J278" s="7">
        <v>184.24099999999999</v>
      </c>
      <c r="K278" s="7">
        <f t="shared" si="24"/>
        <v>5052.070119999999</v>
      </c>
      <c r="L278" s="7">
        <f t="shared" si="25"/>
        <v>25504.929259999997</v>
      </c>
      <c r="M278" s="7">
        <f t="shared" si="26"/>
        <v>7.700771794630142</v>
      </c>
      <c r="N278" s="7">
        <f t="shared" si="27"/>
        <v>25097.470989999998</v>
      </c>
      <c r="O278" s="7">
        <f t="shared" si="28"/>
        <v>4644.611849999999</v>
      </c>
      <c r="P278" s="7">
        <f t="shared" si="29"/>
        <v>15.144865592539503</v>
      </c>
    </row>
    <row r="279" spans="1:16" ht="12.75">
      <c r="A279" s="5" t="s">
        <v>20</v>
      </c>
      <c r="B279" s="6" t="s">
        <v>21</v>
      </c>
      <c r="C279" s="7">
        <v>1227.11</v>
      </c>
      <c r="D279" s="7">
        <v>1373.92</v>
      </c>
      <c r="E279" s="7">
        <v>210.02</v>
      </c>
      <c r="F279" s="7">
        <v>57.8787</v>
      </c>
      <c r="G279" s="7">
        <v>0</v>
      </c>
      <c r="H279" s="7">
        <v>57.8787</v>
      </c>
      <c r="I279" s="7">
        <v>0</v>
      </c>
      <c r="J279" s="7">
        <v>0</v>
      </c>
      <c r="K279" s="7">
        <f t="shared" si="24"/>
        <v>152.1413</v>
      </c>
      <c r="L279" s="7">
        <f t="shared" si="25"/>
        <v>1316.0413</v>
      </c>
      <c r="M279" s="7">
        <f t="shared" si="26"/>
        <v>27.55866107989715</v>
      </c>
      <c r="N279" s="7">
        <f t="shared" si="27"/>
        <v>1316.0413</v>
      </c>
      <c r="O279" s="7">
        <f t="shared" si="28"/>
        <v>152.1413</v>
      </c>
      <c r="P279" s="7">
        <f t="shared" si="29"/>
        <v>27.55866107989715</v>
      </c>
    </row>
    <row r="280" spans="1:16" ht="12.75">
      <c r="A280" s="8" t="s">
        <v>22</v>
      </c>
      <c r="B280" s="9" t="s">
        <v>23</v>
      </c>
      <c r="C280" s="10">
        <v>825.55</v>
      </c>
      <c r="D280" s="10">
        <v>1048.317</v>
      </c>
      <c r="E280" s="10">
        <v>169.052</v>
      </c>
      <c r="F280" s="10">
        <v>47.10168</v>
      </c>
      <c r="G280" s="10">
        <v>0</v>
      </c>
      <c r="H280" s="10">
        <v>47.10168</v>
      </c>
      <c r="I280" s="10">
        <v>0</v>
      </c>
      <c r="J280" s="10">
        <v>0</v>
      </c>
      <c r="K280" s="10">
        <f t="shared" si="24"/>
        <v>121.95031999999999</v>
      </c>
      <c r="L280" s="10">
        <f t="shared" si="25"/>
        <v>1001.21532</v>
      </c>
      <c r="M280" s="10">
        <f t="shared" si="26"/>
        <v>27.86224357002579</v>
      </c>
      <c r="N280" s="10">
        <f t="shared" si="27"/>
        <v>1001.21532</v>
      </c>
      <c r="O280" s="10">
        <f t="shared" si="28"/>
        <v>121.95031999999999</v>
      </c>
      <c r="P280" s="10">
        <f t="shared" si="29"/>
        <v>27.86224357002579</v>
      </c>
    </row>
    <row r="281" spans="1:16" ht="12.75">
      <c r="A281" s="8" t="s">
        <v>24</v>
      </c>
      <c r="B281" s="9" t="s">
        <v>25</v>
      </c>
      <c r="C281" s="10">
        <v>299.675</v>
      </c>
      <c r="D281" s="10">
        <v>223.71800000000002</v>
      </c>
      <c r="E281" s="10">
        <v>34.918</v>
      </c>
      <c r="F281" s="10">
        <v>10.77702</v>
      </c>
      <c r="G281" s="10">
        <v>0</v>
      </c>
      <c r="H281" s="10">
        <v>10.77702</v>
      </c>
      <c r="I281" s="10">
        <v>0</v>
      </c>
      <c r="J281" s="10">
        <v>0</v>
      </c>
      <c r="K281" s="10">
        <f t="shared" si="24"/>
        <v>24.14098</v>
      </c>
      <c r="L281" s="10">
        <f t="shared" si="25"/>
        <v>212.94098000000002</v>
      </c>
      <c r="M281" s="10">
        <f t="shared" si="26"/>
        <v>30.86379517727247</v>
      </c>
      <c r="N281" s="10">
        <f t="shared" si="27"/>
        <v>212.94098000000002</v>
      </c>
      <c r="O281" s="10">
        <f t="shared" si="28"/>
        <v>24.14098</v>
      </c>
      <c r="P281" s="10">
        <f t="shared" si="29"/>
        <v>30.86379517727247</v>
      </c>
    </row>
    <row r="282" spans="1:16" ht="12.75">
      <c r="A282" s="8" t="s">
        <v>26</v>
      </c>
      <c r="B282" s="9" t="s">
        <v>27</v>
      </c>
      <c r="C282" s="10">
        <v>63.29</v>
      </c>
      <c r="D282" s="10">
        <v>63.29</v>
      </c>
      <c r="E282" s="10">
        <v>3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3</v>
      </c>
      <c r="L282" s="10">
        <f t="shared" si="25"/>
        <v>63.29</v>
      </c>
      <c r="M282" s="10">
        <f t="shared" si="26"/>
        <v>0</v>
      </c>
      <c r="N282" s="10">
        <f t="shared" si="27"/>
        <v>63.29</v>
      </c>
      <c r="O282" s="10">
        <f t="shared" si="28"/>
        <v>3</v>
      </c>
      <c r="P282" s="10">
        <f t="shared" si="29"/>
        <v>0</v>
      </c>
    </row>
    <row r="283" spans="1:16" ht="12.75">
      <c r="A283" s="8" t="s">
        <v>28</v>
      </c>
      <c r="B283" s="9" t="s">
        <v>29</v>
      </c>
      <c r="C283" s="10">
        <v>29.616</v>
      </c>
      <c r="D283" s="10">
        <v>29.206</v>
      </c>
      <c r="E283" s="10">
        <v>2.69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2.69</v>
      </c>
      <c r="L283" s="10">
        <f t="shared" si="25"/>
        <v>29.206</v>
      </c>
      <c r="M283" s="10">
        <f t="shared" si="26"/>
        <v>0</v>
      </c>
      <c r="N283" s="10">
        <f t="shared" si="27"/>
        <v>29.206</v>
      </c>
      <c r="O283" s="10">
        <f t="shared" si="28"/>
        <v>2.69</v>
      </c>
      <c r="P283" s="10">
        <f t="shared" si="29"/>
        <v>0</v>
      </c>
    </row>
    <row r="284" spans="1:16" ht="12.75">
      <c r="A284" s="8" t="s">
        <v>30</v>
      </c>
      <c r="B284" s="9" t="s">
        <v>31</v>
      </c>
      <c r="C284" s="10">
        <v>2.519</v>
      </c>
      <c r="D284" s="10">
        <v>2.519</v>
      </c>
      <c r="E284" s="10">
        <v>0.36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0.36</v>
      </c>
      <c r="L284" s="10">
        <f t="shared" si="25"/>
        <v>2.519</v>
      </c>
      <c r="M284" s="10">
        <f t="shared" si="26"/>
        <v>0</v>
      </c>
      <c r="N284" s="10">
        <f t="shared" si="27"/>
        <v>2.519</v>
      </c>
      <c r="O284" s="10">
        <f t="shared" si="28"/>
        <v>0.36</v>
      </c>
      <c r="P284" s="10">
        <f t="shared" si="29"/>
        <v>0</v>
      </c>
    </row>
    <row r="285" spans="1:16" ht="25.5">
      <c r="A285" s="8" t="s">
        <v>40</v>
      </c>
      <c r="B285" s="9" t="s">
        <v>41</v>
      </c>
      <c r="C285" s="10">
        <v>6.46</v>
      </c>
      <c r="D285" s="10">
        <v>6.46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6.46</v>
      </c>
      <c r="M285" s="10">
        <f t="shared" si="26"/>
        <v>0</v>
      </c>
      <c r="N285" s="10">
        <f t="shared" si="27"/>
        <v>6.46</v>
      </c>
      <c r="O285" s="10">
        <f t="shared" si="28"/>
        <v>0</v>
      </c>
      <c r="P285" s="10">
        <f t="shared" si="29"/>
        <v>0</v>
      </c>
    </row>
    <row r="286" spans="1:16" ht="12.75">
      <c r="A286" s="8" t="s">
        <v>42</v>
      </c>
      <c r="B286" s="9" t="s">
        <v>43</v>
      </c>
      <c r="C286" s="10">
        <v>0</v>
      </c>
      <c r="D286" s="10">
        <v>0.41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0.41</v>
      </c>
      <c r="M286" s="10">
        <f t="shared" si="26"/>
        <v>0</v>
      </c>
      <c r="N286" s="10">
        <f t="shared" si="27"/>
        <v>0.41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130</v>
      </c>
      <c r="B287" s="6" t="s">
        <v>131</v>
      </c>
      <c r="C287" s="7">
        <v>3033.9</v>
      </c>
      <c r="D287" s="7">
        <v>3033.9</v>
      </c>
      <c r="E287" s="7">
        <v>535.46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535.46</v>
      </c>
      <c r="L287" s="7">
        <f t="shared" si="25"/>
        <v>3033.9</v>
      </c>
      <c r="M287" s="7">
        <f t="shared" si="26"/>
        <v>0</v>
      </c>
      <c r="N287" s="7">
        <f t="shared" si="27"/>
        <v>3033.9</v>
      </c>
      <c r="O287" s="7">
        <f t="shared" si="28"/>
        <v>535.46</v>
      </c>
      <c r="P287" s="7">
        <f t="shared" si="29"/>
        <v>0</v>
      </c>
    </row>
    <row r="288" spans="1:16" ht="12.75">
      <c r="A288" s="8" t="s">
        <v>28</v>
      </c>
      <c r="B288" s="9" t="s">
        <v>29</v>
      </c>
      <c r="C288" s="10">
        <v>0.1</v>
      </c>
      <c r="D288" s="10">
        <v>0.1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0.1</v>
      </c>
      <c r="M288" s="10">
        <f t="shared" si="26"/>
        <v>0</v>
      </c>
      <c r="N288" s="10">
        <f t="shared" si="27"/>
        <v>0.1</v>
      </c>
      <c r="O288" s="10">
        <f t="shared" si="28"/>
        <v>0</v>
      </c>
      <c r="P288" s="10">
        <f t="shared" si="29"/>
        <v>0</v>
      </c>
    </row>
    <row r="289" spans="1:16" ht="12.75">
      <c r="A289" s="8" t="s">
        <v>58</v>
      </c>
      <c r="B289" s="9" t="s">
        <v>59</v>
      </c>
      <c r="C289" s="10">
        <v>3033.8</v>
      </c>
      <c r="D289" s="10">
        <v>3033.8</v>
      </c>
      <c r="E289" s="10">
        <v>535.46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535.46</v>
      </c>
      <c r="L289" s="10">
        <f t="shared" si="25"/>
        <v>3033.8</v>
      </c>
      <c r="M289" s="10">
        <f t="shared" si="26"/>
        <v>0</v>
      </c>
      <c r="N289" s="10">
        <f t="shared" si="27"/>
        <v>3033.8</v>
      </c>
      <c r="O289" s="10">
        <f t="shared" si="28"/>
        <v>535.46</v>
      </c>
      <c r="P289" s="10">
        <f t="shared" si="29"/>
        <v>0</v>
      </c>
    </row>
    <row r="290" spans="1:16" ht="76.5">
      <c r="A290" s="5" t="s">
        <v>132</v>
      </c>
      <c r="B290" s="6" t="s">
        <v>133</v>
      </c>
      <c r="C290" s="7">
        <v>1.4</v>
      </c>
      <c r="D290" s="7">
        <v>1.4</v>
      </c>
      <c r="E290" s="7">
        <v>0.1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 t="shared" si="24"/>
        <v>0.1</v>
      </c>
      <c r="L290" s="7">
        <f t="shared" si="25"/>
        <v>1.4</v>
      </c>
      <c r="M290" s="7">
        <f t="shared" si="26"/>
        <v>0</v>
      </c>
      <c r="N290" s="7">
        <f t="shared" si="27"/>
        <v>1.4</v>
      </c>
      <c r="O290" s="7">
        <f t="shared" si="28"/>
        <v>0.1</v>
      </c>
      <c r="P290" s="7">
        <f t="shared" si="29"/>
        <v>0</v>
      </c>
    </row>
    <row r="291" spans="1:16" ht="12.75">
      <c r="A291" s="8" t="s">
        <v>58</v>
      </c>
      <c r="B291" s="9" t="s">
        <v>59</v>
      </c>
      <c r="C291" s="10">
        <v>1.4</v>
      </c>
      <c r="D291" s="10">
        <v>1.4</v>
      </c>
      <c r="E291" s="10">
        <v>0.1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0.1</v>
      </c>
      <c r="L291" s="10">
        <f t="shared" si="25"/>
        <v>1.4</v>
      </c>
      <c r="M291" s="10">
        <f t="shared" si="26"/>
        <v>0</v>
      </c>
      <c r="N291" s="10">
        <f t="shared" si="27"/>
        <v>1.4</v>
      </c>
      <c r="O291" s="10">
        <f t="shared" si="28"/>
        <v>0.1</v>
      </c>
      <c r="P291" s="10">
        <f t="shared" si="29"/>
        <v>0</v>
      </c>
    </row>
    <row r="292" spans="1:16" ht="12.75">
      <c r="A292" s="5" t="s">
        <v>134</v>
      </c>
      <c r="B292" s="6" t="s">
        <v>135</v>
      </c>
      <c r="C292" s="7">
        <v>5422.125</v>
      </c>
      <c r="D292" s="7">
        <v>7460.895</v>
      </c>
      <c r="E292" s="7">
        <v>2429.12</v>
      </c>
      <c r="F292" s="7">
        <v>6.956</v>
      </c>
      <c r="G292" s="7">
        <v>0</v>
      </c>
      <c r="H292" s="7">
        <v>409.216</v>
      </c>
      <c r="I292" s="7">
        <v>0</v>
      </c>
      <c r="J292" s="7">
        <v>0</v>
      </c>
      <c r="K292" s="7">
        <f t="shared" si="24"/>
        <v>2422.1639999999998</v>
      </c>
      <c r="L292" s="7">
        <f t="shared" si="25"/>
        <v>7453.939</v>
      </c>
      <c r="M292" s="7">
        <f t="shared" si="26"/>
        <v>0.2863588460018443</v>
      </c>
      <c r="N292" s="7">
        <f t="shared" si="27"/>
        <v>7051.679</v>
      </c>
      <c r="O292" s="7">
        <f t="shared" si="28"/>
        <v>2019.904</v>
      </c>
      <c r="P292" s="7">
        <f t="shared" si="29"/>
        <v>16.846265314187857</v>
      </c>
    </row>
    <row r="293" spans="1:16" ht="12.75">
      <c r="A293" s="8" t="s">
        <v>26</v>
      </c>
      <c r="B293" s="9" t="s">
        <v>27</v>
      </c>
      <c r="C293" s="10">
        <v>12.9</v>
      </c>
      <c r="D293" s="10">
        <v>12.9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12.9</v>
      </c>
      <c r="M293" s="10">
        <f t="shared" si="26"/>
        <v>0</v>
      </c>
      <c r="N293" s="10">
        <f t="shared" si="27"/>
        <v>12.9</v>
      </c>
      <c r="O293" s="10">
        <f t="shared" si="28"/>
        <v>0</v>
      </c>
      <c r="P293" s="10">
        <f t="shared" si="29"/>
        <v>0</v>
      </c>
    </row>
    <row r="294" spans="1:16" ht="12.75">
      <c r="A294" s="8" t="s">
        <v>28</v>
      </c>
      <c r="B294" s="9" t="s">
        <v>29</v>
      </c>
      <c r="C294" s="10">
        <v>36.8</v>
      </c>
      <c r="D294" s="10">
        <v>39.12</v>
      </c>
      <c r="E294" s="10">
        <v>7.12</v>
      </c>
      <c r="F294" s="10">
        <v>0</v>
      </c>
      <c r="G294" s="10">
        <v>0</v>
      </c>
      <c r="H294" s="10">
        <v>0.36</v>
      </c>
      <c r="I294" s="10">
        <v>0</v>
      </c>
      <c r="J294" s="10">
        <v>0</v>
      </c>
      <c r="K294" s="10">
        <f t="shared" si="24"/>
        <v>7.12</v>
      </c>
      <c r="L294" s="10">
        <f t="shared" si="25"/>
        <v>39.12</v>
      </c>
      <c r="M294" s="10">
        <f t="shared" si="26"/>
        <v>0</v>
      </c>
      <c r="N294" s="10">
        <f t="shared" si="27"/>
        <v>38.76</v>
      </c>
      <c r="O294" s="10">
        <f t="shared" si="28"/>
        <v>6.76</v>
      </c>
      <c r="P294" s="10">
        <f t="shared" si="29"/>
        <v>5.056179775280898</v>
      </c>
    </row>
    <row r="295" spans="1:16" ht="12.75">
      <c r="A295" s="8" t="s">
        <v>58</v>
      </c>
      <c r="B295" s="9" t="s">
        <v>59</v>
      </c>
      <c r="C295" s="10">
        <v>5372.425</v>
      </c>
      <c r="D295" s="10">
        <v>7408.875</v>
      </c>
      <c r="E295" s="10">
        <v>2422</v>
      </c>
      <c r="F295" s="10">
        <v>6.956</v>
      </c>
      <c r="G295" s="10">
        <v>0</v>
      </c>
      <c r="H295" s="10">
        <v>408.856</v>
      </c>
      <c r="I295" s="10">
        <v>0</v>
      </c>
      <c r="J295" s="10">
        <v>0</v>
      </c>
      <c r="K295" s="10">
        <f t="shared" si="24"/>
        <v>2415.044</v>
      </c>
      <c r="L295" s="10">
        <f t="shared" si="25"/>
        <v>7401.919</v>
      </c>
      <c r="M295" s="10">
        <f t="shared" si="26"/>
        <v>0.28720066061106525</v>
      </c>
      <c r="N295" s="10">
        <f t="shared" si="27"/>
        <v>7000.019</v>
      </c>
      <c r="O295" s="10">
        <f t="shared" si="28"/>
        <v>2013.144</v>
      </c>
      <c r="P295" s="10">
        <f t="shared" si="29"/>
        <v>16.88092485549133</v>
      </c>
    </row>
    <row r="296" spans="1:16" ht="12.75">
      <c r="A296" s="5" t="s">
        <v>136</v>
      </c>
      <c r="B296" s="6" t="s">
        <v>137</v>
      </c>
      <c r="C296" s="7">
        <v>120.402</v>
      </c>
      <c r="D296" s="7">
        <v>120.402</v>
      </c>
      <c r="E296" s="7">
        <v>26.71836</v>
      </c>
      <c r="F296" s="7">
        <v>0</v>
      </c>
      <c r="G296" s="7">
        <v>0</v>
      </c>
      <c r="H296" s="7">
        <v>5.198270000000001</v>
      </c>
      <c r="I296" s="7">
        <v>0</v>
      </c>
      <c r="J296" s="7">
        <v>0</v>
      </c>
      <c r="K296" s="7">
        <f t="shared" si="24"/>
        <v>26.71836</v>
      </c>
      <c r="L296" s="7">
        <f t="shared" si="25"/>
        <v>120.402</v>
      </c>
      <c r="M296" s="7">
        <f t="shared" si="26"/>
        <v>0</v>
      </c>
      <c r="N296" s="7">
        <f t="shared" si="27"/>
        <v>115.20373000000001</v>
      </c>
      <c r="O296" s="7">
        <f t="shared" si="28"/>
        <v>21.52009</v>
      </c>
      <c r="P296" s="7">
        <f t="shared" si="29"/>
        <v>19.45579743666902</v>
      </c>
    </row>
    <row r="297" spans="1:16" ht="12.75">
      <c r="A297" s="8" t="s">
        <v>42</v>
      </c>
      <c r="B297" s="9" t="s">
        <v>43</v>
      </c>
      <c r="C297" s="10">
        <v>120.402</v>
      </c>
      <c r="D297" s="10">
        <v>120.402</v>
      </c>
      <c r="E297" s="10">
        <v>26.71836</v>
      </c>
      <c r="F297" s="10">
        <v>0</v>
      </c>
      <c r="G297" s="10">
        <v>0</v>
      </c>
      <c r="H297" s="10">
        <v>5.198270000000001</v>
      </c>
      <c r="I297" s="10">
        <v>0</v>
      </c>
      <c r="J297" s="10">
        <v>0</v>
      </c>
      <c r="K297" s="10">
        <f t="shared" si="24"/>
        <v>26.71836</v>
      </c>
      <c r="L297" s="10">
        <f t="shared" si="25"/>
        <v>120.402</v>
      </c>
      <c r="M297" s="10">
        <f t="shared" si="26"/>
        <v>0</v>
      </c>
      <c r="N297" s="10">
        <f t="shared" si="27"/>
        <v>115.20373000000001</v>
      </c>
      <c r="O297" s="10">
        <f t="shared" si="28"/>
        <v>21.52009</v>
      </c>
      <c r="P297" s="10">
        <f t="shared" si="29"/>
        <v>19.45579743666902</v>
      </c>
    </row>
    <row r="298" spans="1:16" ht="25.5">
      <c r="A298" s="5" t="s">
        <v>138</v>
      </c>
      <c r="B298" s="6" t="s">
        <v>139</v>
      </c>
      <c r="C298" s="7">
        <v>9652.5</v>
      </c>
      <c r="D298" s="7">
        <v>9088.9</v>
      </c>
      <c r="E298" s="7">
        <v>1560.5</v>
      </c>
      <c r="F298" s="7">
        <v>314.04907000000003</v>
      </c>
      <c r="G298" s="7">
        <v>0</v>
      </c>
      <c r="H298" s="7">
        <v>314.04907000000003</v>
      </c>
      <c r="I298" s="7">
        <v>0</v>
      </c>
      <c r="J298" s="7">
        <v>9.801</v>
      </c>
      <c r="K298" s="7">
        <f t="shared" si="24"/>
        <v>1246.45093</v>
      </c>
      <c r="L298" s="7">
        <f t="shared" si="25"/>
        <v>8774.85093</v>
      </c>
      <c r="M298" s="7">
        <f t="shared" si="26"/>
        <v>20.12490035245114</v>
      </c>
      <c r="N298" s="7">
        <f t="shared" si="27"/>
        <v>8774.85093</v>
      </c>
      <c r="O298" s="7">
        <f t="shared" si="28"/>
        <v>1246.45093</v>
      </c>
      <c r="P298" s="7">
        <f t="shared" si="29"/>
        <v>20.12490035245114</v>
      </c>
    </row>
    <row r="299" spans="1:16" ht="12.75">
      <c r="A299" s="8" t="s">
        <v>22</v>
      </c>
      <c r="B299" s="9" t="s">
        <v>23</v>
      </c>
      <c r="C299" s="10">
        <v>6620.3</v>
      </c>
      <c r="D299" s="10">
        <v>6698</v>
      </c>
      <c r="E299" s="10">
        <v>1215.7</v>
      </c>
      <c r="F299" s="10">
        <v>262.80018</v>
      </c>
      <c r="G299" s="10">
        <v>0</v>
      </c>
      <c r="H299" s="10">
        <v>262.80018</v>
      </c>
      <c r="I299" s="10">
        <v>0</v>
      </c>
      <c r="J299" s="10">
        <v>0</v>
      </c>
      <c r="K299" s="10">
        <f t="shared" si="24"/>
        <v>952.8998200000001</v>
      </c>
      <c r="L299" s="10">
        <f t="shared" si="25"/>
        <v>6435.19982</v>
      </c>
      <c r="M299" s="10">
        <f t="shared" si="26"/>
        <v>21.617190096240847</v>
      </c>
      <c r="N299" s="10">
        <f t="shared" si="27"/>
        <v>6435.19982</v>
      </c>
      <c r="O299" s="10">
        <f t="shared" si="28"/>
        <v>952.8998200000001</v>
      </c>
      <c r="P299" s="10">
        <f t="shared" si="29"/>
        <v>21.617190096240847</v>
      </c>
    </row>
    <row r="300" spans="1:16" ht="12.75">
      <c r="A300" s="8" t="s">
        <v>24</v>
      </c>
      <c r="B300" s="9" t="s">
        <v>25</v>
      </c>
      <c r="C300" s="10">
        <v>2191.1</v>
      </c>
      <c r="D300" s="10">
        <v>1473.5</v>
      </c>
      <c r="E300" s="10">
        <v>280</v>
      </c>
      <c r="F300" s="10">
        <v>51.24889</v>
      </c>
      <c r="G300" s="10">
        <v>0</v>
      </c>
      <c r="H300" s="10">
        <v>51.24889</v>
      </c>
      <c r="I300" s="10">
        <v>0</v>
      </c>
      <c r="J300" s="10">
        <v>0</v>
      </c>
      <c r="K300" s="10">
        <f t="shared" si="24"/>
        <v>228.75110999999998</v>
      </c>
      <c r="L300" s="10">
        <f t="shared" si="25"/>
        <v>1422.25111</v>
      </c>
      <c r="M300" s="10">
        <f t="shared" si="26"/>
        <v>18.303175000000003</v>
      </c>
      <c r="N300" s="10">
        <f t="shared" si="27"/>
        <v>1422.25111</v>
      </c>
      <c r="O300" s="10">
        <f t="shared" si="28"/>
        <v>228.75110999999998</v>
      </c>
      <c r="P300" s="10">
        <f t="shared" si="29"/>
        <v>18.303175000000003</v>
      </c>
    </row>
    <row r="301" spans="1:16" ht="12.75">
      <c r="A301" s="8" t="s">
        <v>26</v>
      </c>
      <c r="B301" s="9" t="s">
        <v>27</v>
      </c>
      <c r="C301" s="10">
        <v>101.6</v>
      </c>
      <c r="D301" s="10">
        <v>101.6</v>
      </c>
      <c r="E301" s="10">
        <v>18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18</v>
      </c>
      <c r="L301" s="10">
        <f t="shared" si="25"/>
        <v>101.6</v>
      </c>
      <c r="M301" s="10">
        <f t="shared" si="26"/>
        <v>0</v>
      </c>
      <c r="N301" s="10">
        <f t="shared" si="27"/>
        <v>101.6</v>
      </c>
      <c r="O301" s="10">
        <f t="shared" si="28"/>
        <v>18</v>
      </c>
      <c r="P301" s="10">
        <f t="shared" si="29"/>
        <v>0</v>
      </c>
    </row>
    <row r="302" spans="1:16" ht="12.75">
      <c r="A302" s="8" t="s">
        <v>66</v>
      </c>
      <c r="B302" s="9" t="s">
        <v>67</v>
      </c>
      <c r="C302" s="10">
        <v>2.8</v>
      </c>
      <c r="D302" s="10">
        <v>2.8</v>
      </c>
      <c r="E302" s="10">
        <v>0.4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0.4</v>
      </c>
      <c r="L302" s="10">
        <f t="shared" si="25"/>
        <v>2.8</v>
      </c>
      <c r="M302" s="10">
        <f t="shared" si="26"/>
        <v>0</v>
      </c>
      <c r="N302" s="10">
        <f t="shared" si="27"/>
        <v>2.8</v>
      </c>
      <c r="O302" s="10">
        <f t="shared" si="28"/>
        <v>0.4</v>
      </c>
      <c r="P302" s="10">
        <f t="shared" si="29"/>
        <v>0</v>
      </c>
    </row>
    <row r="303" spans="1:16" ht="12.75">
      <c r="A303" s="8" t="s">
        <v>28</v>
      </c>
      <c r="B303" s="9" t="s">
        <v>29</v>
      </c>
      <c r="C303" s="10">
        <v>46.2</v>
      </c>
      <c r="D303" s="10">
        <v>46.2</v>
      </c>
      <c r="E303" s="10">
        <v>8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8</v>
      </c>
      <c r="L303" s="10">
        <f t="shared" si="25"/>
        <v>46.2</v>
      </c>
      <c r="M303" s="10">
        <f t="shared" si="26"/>
        <v>0</v>
      </c>
      <c r="N303" s="10">
        <f t="shared" si="27"/>
        <v>46.2</v>
      </c>
      <c r="O303" s="10">
        <f t="shared" si="28"/>
        <v>8</v>
      </c>
      <c r="P303" s="10">
        <f t="shared" si="29"/>
        <v>0</v>
      </c>
    </row>
    <row r="304" spans="1:16" ht="12.75">
      <c r="A304" s="8" t="s">
        <v>30</v>
      </c>
      <c r="B304" s="9" t="s">
        <v>31</v>
      </c>
      <c r="C304" s="10">
        <v>195.5</v>
      </c>
      <c r="D304" s="10">
        <v>195.5</v>
      </c>
      <c r="E304" s="10">
        <v>34</v>
      </c>
      <c r="F304" s="10">
        <v>0</v>
      </c>
      <c r="G304" s="10">
        <v>0</v>
      </c>
      <c r="H304" s="10">
        <v>0</v>
      </c>
      <c r="I304" s="10">
        <v>0</v>
      </c>
      <c r="J304" s="10">
        <v>9.801</v>
      </c>
      <c r="K304" s="10">
        <f t="shared" si="24"/>
        <v>34</v>
      </c>
      <c r="L304" s="10">
        <f t="shared" si="25"/>
        <v>195.5</v>
      </c>
      <c r="M304" s="10">
        <f t="shared" si="26"/>
        <v>0</v>
      </c>
      <c r="N304" s="10">
        <f t="shared" si="27"/>
        <v>195.5</v>
      </c>
      <c r="O304" s="10">
        <f t="shared" si="28"/>
        <v>34</v>
      </c>
      <c r="P304" s="10">
        <f t="shared" si="29"/>
        <v>0</v>
      </c>
    </row>
    <row r="305" spans="1:16" ht="12.75">
      <c r="A305" s="8" t="s">
        <v>32</v>
      </c>
      <c r="B305" s="9" t="s">
        <v>33</v>
      </c>
      <c r="C305" s="10">
        <v>322.5</v>
      </c>
      <c r="D305" s="10">
        <v>322.5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322.5</v>
      </c>
      <c r="M305" s="10">
        <f t="shared" si="26"/>
        <v>0</v>
      </c>
      <c r="N305" s="10">
        <f t="shared" si="27"/>
        <v>322.5</v>
      </c>
      <c r="O305" s="10">
        <f t="shared" si="28"/>
        <v>0</v>
      </c>
      <c r="P305" s="10">
        <f t="shared" si="29"/>
        <v>0</v>
      </c>
    </row>
    <row r="306" spans="1:16" ht="12.75">
      <c r="A306" s="8" t="s">
        <v>34</v>
      </c>
      <c r="B306" s="9" t="s">
        <v>35</v>
      </c>
      <c r="C306" s="10">
        <v>2.4</v>
      </c>
      <c r="D306" s="10">
        <v>2.4</v>
      </c>
      <c r="E306" s="10">
        <v>0.4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0.4</v>
      </c>
      <c r="L306" s="10">
        <f t="shared" si="25"/>
        <v>2.4</v>
      </c>
      <c r="M306" s="10">
        <f t="shared" si="26"/>
        <v>0</v>
      </c>
      <c r="N306" s="10">
        <f t="shared" si="27"/>
        <v>2.4</v>
      </c>
      <c r="O306" s="10">
        <f t="shared" si="28"/>
        <v>0.4</v>
      </c>
      <c r="P306" s="10">
        <f t="shared" si="29"/>
        <v>0</v>
      </c>
    </row>
    <row r="307" spans="1:16" ht="12.75">
      <c r="A307" s="8" t="s">
        <v>36</v>
      </c>
      <c r="B307" s="9" t="s">
        <v>37</v>
      </c>
      <c r="C307" s="10">
        <v>28</v>
      </c>
      <c r="D307" s="10">
        <v>28</v>
      </c>
      <c r="E307" s="10">
        <v>4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4</v>
      </c>
      <c r="L307" s="10">
        <f t="shared" si="25"/>
        <v>28</v>
      </c>
      <c r="M307" s="10">
        <f t="shared" si="26"/>
        <v>0</v>
      </c>
      <c r="N307" s="10">
        <f t="shared" si="27"/>
        <v>28</v>
      </c>
      <c r="O307" s="10">
        <f t="shared" si="28"/>
        <v>4</v>
      </c>
      <c r="P307" s="10">
        <f t="shared" si="29"/>
        <v>0</v>
      </c>
    </row>
    <row r="308" spans="1:16" ht="12.75">
      <c r="A308" s="8" t="s">
        <v>58</v>
      </c>
      <c r="B308" s="9" t="s">
        <v>59</v>
      </c>
      <c r="C308" s="10">
        <v>142.1</v>
      </c>
      <c r="D308" s="10">
        <v>218.4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</v>
      </c>
      <c r="L308" s="10">
        <f t="shared" si="25"/>
        <v>218.4</v>
      </c>
      <c r="M308" s="10">
        <f t="shared" si="26"/>
        <v>0</v>
      </c>
      <c r="N308" s="10">
        <f t="shared" si="27"/>
        <v>218.4</v>
      </c>
      <c r="O308" s="10">
        <f t="shared" si="28"/>
        <v>0</v>
      </c>
      <c r="P308" s="10">
        <f t="shared" si="29"/>
        <v>0</v>
      </c>
    </row>
    <row r="309" spans="1:16" ht="25.5">
      <c r="A309" s="5" t="s">
        <v>140</v>
      </c>
      <c r="B309" s="6" t="s">
        <v>141</v>
      </c>
      <c r="C309" s="7">
        <v>1070.9</v>
      </c>
      <c r="D309" s="7">
        <v>1042.8</v>
      </c>
      <c r="E309" s="7">
        <v>168.5</v>
      </c>
      <c r="F309" s="7">
        <v>36.84749</v>
      </c>
      <c r="G309" s="7">
        <v>0</v>
      </c>
      <c r="H309" s="7">
        <v>36.84749</v>
      </c>
      <c r="I309" s="7">
        <v>0</v>
      </c>
      <c r="J309" s="7">
        <v>0</v>
      </c>
      <c r="K309" s="7">
        <f t="shared" si="24"/>
        <v>131.65251</v>
      </c>
      <c r="L309" s="7">
        <f t="shared" si="25"/>
        <v>1005.95251</v>
      </c>
      <c r="M309" s="7">
        <f t="shared" si="26"/>
        <v>21.867946587537094</v>
      </c>
      <c r="N309" s="7">
        <f t="shared" si="27"/>
        <v>1005.95251</v>
      </c>
      <c r="O309" s="7">
        <f t="shared" si="28"/>
        <v>131.65251</v>
      </c>
      <c r="P309" s="7">
        <f t="shared" si="29"/>
        <v>21.867946587537094</v>
      </c>
    </row>
    <row r="310" spans="1:16" ht="12.75">
      <c r="A310" s="8" t="s">
        <v>22</v>
      </c>
      <c r="B310" s="9" t="s">
        <v>23</v>
      </c>
      <c r="C310" s="10">
        <v>683</v>
      </c>
      <c r="D310" s="10">
        <v>733.8</v>
      </c>
      <c r="E310" s="10">
        <v>132</v>
      </c>
      <c r="F310" s="10">
        <v>34.65946</v>
      </c>
      <c r="G310" s="10">
        <v>0</v>
      </c>
      <c r="H310" s="10">
        <v>34.65946</v>
      </c>
      <c r="I310" s="10">
        <v>0</v>
      </c>
      <c r="J310" s="10">
        <v>0</v>
      </c>
      <c r="K310" s="10">
        <f t="shared" si="24"/>
        <v>97.34054</v>
      </c>
      <c r="L310" s="10">
        <f t="shared" si="25"/>
        <v>699.14054</v>
      </c>
      <c r="M310" s="10">
        <f t="shared" si="26"/>
        <v>26.25716666666667</v>
      </c>
      <c r="N310" s="10">
        <f t="shared" si="27"/>
        <v>699.14054</v>
      </c>
      <c r="O310" s="10">
        <f t="shared" si="28"/>
        <v>97.34054</v>
      </c>
      <c r="P310" s="10">
        <f t="shared" si="29"/>
        <v>26.25716666666667</v>
      </c>
    </row>
    <row r="311" spans="1:16" ht="12.75">
      <c r="A311" s="8" t="s">
        <v>24</v>
      </c>
      <c r="B311" s="9" t="s">
        <v>25</v>
      </c>
      <c r="C311" s="10">
        <v>240</v>
      </c>
      <c r="D311" s="10">
        <v>161.1</v>
      </c>
      <c r="E311" s="10">
        <v>29</v>
      </c>
      <c r="F311" s="10">
        <v>2.1880300000000004</v>
      </c>
      <c r="G311" s="10">
        <v>0</v>
      </c>
      <c r="H311" s="10">
        <v>2.1880300000000004</v>
      </c>
      <c r="I311" s="10">
        <v>0</v>
      </c>
      <c r="J311" s="10">
        <v>0</v>
      </c>
      <c r="K311" s="10">
        <f t="shared" si="24"/>
        <v>26.81197</v>
      </c>
      <c r="L311" s="10">
        <f t="shared" si="25"/>
        <v>158.91197</v>
      </c>
      <c r="M311" s="10">
        <f t="shared" si="26"/>
        <v>7.54493103448276</v>
      </c>
      <c r="N311" s="10">
        <f t="shared" si="27"/>
        <v>158.91197</v>
      </c>
      <c r="O311" s="10">
        <f t="shared" si="28"/>
        <v>26.81197</v>
      </c>
      <c r="P311" s="10">
        <f t="shared" si="29"/>
        <v>7.54493103448276</v>
      </c>
    </row>
    <row r="312" spans="1:16" ht="12.75">
      <c r="A312" s="8" t="s">
        <v>26</v>
      </c>
      <c r="B312" s="9" t="s">
        <v>27</v>
      </c>
      <c r="C312" s="10">
        <v>57.4</v>
      </c>
      <c r="D312" s="10">
        <v>57.4</v>
      </c>
      <c r="E312" s="10">
        <v>2.9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2.9</v>
      </c>
      <c r="L312" s="10">
        <f t="shared" si="25"/>
        <v>57.4</v>
      </c>
      <c r="M312" s="10">
        <f t="shared" si="26"/>
        <v>0</v>
      </c>
      <c r="N312" s="10">
        <f t="shared" si="27"/>
        <v>57.4</v>
      </c>
      <c r="O312" s="10">
        <f t="shared" si="28"/>
        <v>2.9</v>
      </c>
      <c r="P312" s="10">
        <f t="shared" si="29"/>
        <v>0</v>
      </c>
    </row>
    <row r="313" spans="1:16" ht="12.75">
      <c r="A313" s="8" t="s">
        <v>66</v>
      </c>
      <c r="B313" s="9" t="s">
        <v>67</v>
      </c>
      <c r="C313" s="10">
        <v>3.5</v>
      </c>
      <c r="D313" s="10">
        <v>3.5</v>
      </c>
      <c r="E313" s="10">
        <v>0.6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0.6</v>
      </c>
      <c r="L313" s="10">
        <f t="shared" si="25"/>
        <v>3.5</v>
      </c>
      <c r="M313" s="10">
        <f t="shared" si="26"/>
        <v>0</v>
      </c>
      <c r="N313" s="10">
        <f t="shared" si="27"/>
        <v>3.5</v>
      </c>
      <c r="O313" s="10">
        <f t="shared" si="28"/>
        <v>0.6</v>
      </c>
      <c r="P313" s="10">
        <f t="shared" si="29"/>
        <v>0</v>
      </c>
    </row>
    <row r="314" spans="1:16" ht="12.75">
      <c r="A314" s="8" t="s">
        <v>28</v>
      </c>
      <c r="B314" s="9" t="s">
        <v>29</v>
      </c>
      <c r="C314" s="10">
        <v>14.6</v>
      </c>
      <c r="D314" s="10">
        <v>14.6</v>
      </c>
      <c r="E314" s="10">
        <v>2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2</v>
      </c>
      <c r="L314" s="10">
        <f t="shared" si="25"/>
        <v>14.6</v>
      </c>
      <c r="M314" s="10">
        <f t="shared" si="26"/>
        <v>0</v>
      </c>
      <c r="N314" s="10">
        <f t="shared" si="27"/>
        <v>14.6</v>
      </c>
      <c r="O314" s="10">
        <f t="shared" si="28"/>
        <v>2</v>
      </c>
      <c r="P314" s="10">
        <f t="shared" si="29"/>
        <v>0</v>
      </c>
    </row>
    <row r="315" spans="1:16" ht="12.75">
      <c r="A315" s="8" t="s">
        <v>32</v>
      </c>
      <c r="B315" s="9" t="s">
        <v>33</v>
      </c>
      <c r="C315" s="10">
        <v>58.2</v>
      </c>
      <c r="D315" s="10">
        <v>58.2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58.2</v>
      </c>
      <c r="M315" s="10">
        <f t="shared" si="26"/>
        <v>0</v>
      </c>
      <c r="N315" s="10">
        <f t="shared" si="27"/>
        <v>58.2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34</v>
      </c>
      <c r="B316" s="9" t="s">
        <v>35</v>
      </c>
      <c r="C316" s="10">
        <v>4.5</v>
      </c>
      <c r="D316" s="10">
        <v>4.5</v>
      </c>
      <c r="E316" s="10">
        <v>0.7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0.7</v>
      </c>
      <c r="L316" s="10">
        <f t="shared" si="25"/>
        <v>4.5</v>
      </c>
      <c r="M316" s="10">
        <f t="shared" si="26"/>
        <v>0</v>
      </c>
      <c r="N316" s="10">
        <f t="shared" si="27"/>
        <v>4.5</v>
      </c>
      <c r="O316" s="10">
        <f t="shared" si="28"/>
        <v>0.7</v>
      </c>
      <c r="P316" s="10">
        <f t="shared" si="29"/>
        <v>0</v>
      </c>
    </row>
    <row r="317" spans="1:16" ht="12.75">
      <c r="A317" s="8" t="s">
        <v>36</v>
      </c>
      <c r="B317" s="9" t="s">
        <v>37</v>
      </c>
      <c r="C317" s="10">
        <v>9.7</v>
      </c>
      <c r="D317" s="10">
        <v>9.7</v>
      </c>
      <c r="E317" s="10">
        <v>1.3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1.3</v>
      </c>
      <c r="L317" s="10">
        <f t="shared" si="25"/>
        <v>9.7</v>
      </c>
      <c r="M317" s="10">
        <f t="shared" si="26"/>
        <v>0</v>
      </c>
      <c r="N317" s="10">
        <f t="shared" si="27"/>
        <v>9.7</v>
      </c>
      <c r="O317" s="10">
        <f t="shared" si="28"/>
        <v>1.3</v>
      </c>
      <c r="P317" s="10">
        <f t="shared" si="29"/>
        <v>0</v>
      </c>
    </row>
    <row r="318" spans="1:16" ht="25.5">
      <c r="A318" s="5" t="s">
        <v>142</v>
      </c>
      <c r="B318" s="6" t="s">
        <v>143</v>
      </c>
      <c r="C318" s="7">
        <v>172.42</v>
      </c>
      <c r="D318" s="7">
        <v>175.42</v>
      </c>
      <c r="E318" s="7">
        <v>23.48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23.48</v>
      </c>
      <c r="L318" s="7">
        <f t="shared" si="25"/>
        <v>175.42</v>
      </c>
      <c r="M318" s="7">
        <f t="shared" si="26"/>
        <v>0</v>
      </c>
      <c r="N318" s="7">
        <f t="shared" si="27"/>
        <v>175.42</v>
      </c>
      <c r="O318" s="7">
        <f t="shared" si="28"/>
        <v>23.48</v>
      </c>
      <c r="P318" s="7">
        <f t="shared" si="29"/>
        <v>0</v>
      </c>
    </row>
    <row r="319" spans="1:16" ht="25.5">
      <c r="A319" s="8" t="s">
        <v>46</v>
      </c>
      <c r="B319" s="9" t="s">
        <v>47</v>
      </c>
      <c r="C319" s="10">
        <v>172.42</v>
      </c>
      <c r="D319" s="10">
        <v>175.42</v>
      </c>
      <c r="E319" s="10">
        <v>23.48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23.48</v>
      </c>
      <c r="L319" s="10">
        <f t="shared" si="25"/>
        <v>175.42</v>
      </c>
      <c r="M319" s="10">
        <f t="shared" si="26"/>
        <v>0</v>
      </c>
      <c r="N319" s="10">
        <f t="shared" si="27"/>
        <v>175.42</v>
      </c>
      <c r="O319" s="10">
        <f t="shared" si="28"/>
        <v>23.48</v>
      </c>
      <c r="P319" s="10">
        <f t="shared" si="29"/>
        <v>0</v>
      </c>
    </row>
    <row r="320" spans="1:16" ht="38.25">
      <c r="A320" s="5" t="s">
        <v>144</v>
      </c>
      <c r="B320" s="6" t="s">
        <v>145</v>
      </c>
      <c r="C320" s="7">
        <v>2719.5</v>
      </c>
      <c r="D320" s="7">
        <v>2719.5</v>
      </c>
      <c r="E320" s="7">
        <v>399.76550000000003</v>
      </c>
      <c r="F320" s="7">
        <v>0</v>
      </c>
      <c r="G320" s="7">
        <v>0</v>
      </c>
      <c r="H320" s="7">
        <v>0</v>
      </c>
      <c r="I320" s="7">
        <v>0</v>
      </c>
      <c r="J320" s="7">
        <v>174.44</v>
      </c>
      <c r="K320" s="7">
        <f t="shared" si="24"/>
        <v>399.76550000000003</v>
      </c>
      <c r="L320" s="7">
        <f t="shared" si="25"/>
        <v>2719.5</v>
      </c>
      <c r="M320" s="7">
        <f t="shared" si="26"/>
        <v>0</v>
      </c>
      <c r="N320" s="7">
        <f t="shared" si="27"/>
        <v>2719.5</v>
      </c>
      <c r="O320" s="7">
        <f t="shared" si="28"/>
        <v>399.76550000000003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2719.5</v>
      </c>
      <c r="D321" s="10">
        <v>2719.5</v>
      </c>
      <c r="E321" s="10">
        <v>399.76550000000003</v>
      </c>
      <c r="F321" s="10">
        <v>0</v>
      </c>
      <c r="G321" s="10">
        <v>0</v>
      </c>
      <c r="H321" s="10">
        <v>0</v>
      </c>
      <c r="I321" s="10">
        <v>0</v>
      </c>
      <c r="J321" s="10">
        <v>174.44</v>
      </c>
      <c r="K321" s="10">
        <f t="shared" si="24"/>
        <v>399.76550000000003</v>
      </c>
      <c r="L321" s="10">
        <f t="shared" si="25"/>
        <v>2719.5</v>
      </c>
      <c r="M321" s="10">
        <f t="shared" si="26"/>
        <v>0</v>
      </c>
      <c r="N321" s="10">
        <f t="shared" si="27"/>
        <v>2719.5</v>
      </c>
      <c r="O321" s="10">
        <f t="shared" si="28"/>
        <v>399.76550000000003</v>
      </c>
      <c r="P321" s="10">
        <f t="shared" si="29"/>
        <v>0</v>
      </c>
    </row>
    <row r="322" spans="1:16" ht="12.75">
      <c r="A322" s="5" t="s">
        <v>146</v>
      </c>
      <c r="B322" s="6" t="s">
        <v>147</v>
      </c>
      <c r="C322" s="7">
        <v>874.2</v>
      </c>
      <c r="D322" s="7">
        <v>874.2</v>
      </c>
      <c r="E322" s="7">
        <v>114.06400000000001</v>
      </c>
      <c r="F322" s="7">
        <v>5.776479999999999</v>
      </c>
      <c r="G322" s="7">
        <v>0</v>
      </c>
      <c r="H322" s="7">
        <v>5.776479999999999</v>
      </c>
      <c r="I322" s="7">
        <v>0</v>
      </c>
      <c r="J322" s="7">
        <v>0</v>
      </c>
      <c r="K322" s="7">
        <f t="shared" si="24"/>
        <v>108.28752</v>
      </c>
      <c r="L322" s="7">
        <f t="shared" si="25"/>
        <v>868.42352</v>
      </c>
      <c r="M322" s="7">
        <f t="shared" si="26"/>
        <v>5.064244634591105</v>
      </c>
      <c r="N322" s="7">
        <f t="shared" si="27"/>
        <v>868.42352</v>
      </c>
      <c r="O322" s="7">
        <f t="shared" si="28"/>
        <v>108.28752</v>
      </c>
      <c r="P322" s="7">
        <f t="shared" si="29"/>
        <v>5.064244634591105</v>
      </c>
    </row>
    <row r="323" spans="1:16" ht="25.5">
      <c r="A323" s="8" t="s">
        <v>148</v>
      </c>
      <c r="B323" s="9" t="s">
        <v>149</v>
      </c>
      <c r="C323" s="10">
        <v>874.2</v>
      </c>
      <c r="D323" s="10">
        <v>874.2</v>
      </c>
      <c r="E323" s="10">
        <v>114.06400000000001</v>
      </c>
      <c r="F323" s="10">
        <v>5.776479999999999</v>
      </c>
      <c r="G323" s="10">
        <v>0</v>
      </c>
      <c r="H323" s="10">
        <v>5.776479999999999</v>
      </c>
      <c r="I323" s="10">
        <v>0</v>
      </c>
      <c r="J323" s="10">
        <v>0</v>
      </c>
      <c r="K323" s="10">
        <f t="shared" si="24"/>
        <v>108.28752</v>
      </c>
      <c r="L323" s="10">
        <f t="shared" si="25"/>
        <v>868.42352</v>
      </c>
      <c r="M323" s="10">
        <f t="shared" si="26"/>
        <v>5.064244634591105</v>
      </c>
      <c r="N323" s="10">
        <f t="shared" si="27"/>
        <v>868.42352</v>
      </c>
      <c r="O323" s="10">
        <f t="shared" si="28"/>
        <v>108.28752</v>
      </c>
      <c r="P323" s="10">
        <f t="shared" si="29"/>
        <v>5.064244634591105</v>
      </c>
    </row>
    <row r="324" spans="1:16" ht="12.75">
      <c r="A324" s="5" t="s">
        <v>56</v>
      </c>
      <c r="B324" s="6" t="s">
        <v>57</v>
      </c>
      <c r="C324" s="7">
        <v>35.1</v>
      </c>
      <c r="D324" s="7">
        <v>35.1</v>
      </c>
      <c r="E324" s="7">
        <v>5.85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f t="shared" si="24"/>
        <v>5.85</v>
      </c>
      <c r="L324" s="7">
        <f t="shared" si="25"/>
        <v>35.1</v>
      </c>
      <c r="M324" s="7">
        <f t="shared" si="26"/>
        <v>0</v>
      </c>
      <c r="N324" s="7">
        <f t="shared" si="27"/>
        <v>35.1</v>
      </c>
      <c r="O324" s="7">
        <f t="shared" si="28"/>
        <v>5.85</v>
      </c>
      <c r="P324" s="7">
        <f t="shared" si="29"/>
        <v>0</v>
      </c>
    </row>
    <row r="325" spans="1:16" ht="25.5">
      <c r="A325" s="8" t="s">
        <v>46</v>
      </c>
      <c r="B325" s="9" t="s">
        <v>47</v>
      </c>
      <c r="C325" s="10">
        <v>35.1</v>
      </c>
      <c r="D325" s="10">
        <v>35.1</v>
      </c>
      <c r="E325" s="10">
        <v>5.85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5.85</v>
      </c>
      <c r="L325" s="10">
        <f t="shared" si="25"/>
        <v>35.1</v>
      </c>
      <c r="M325" s="10">
        <f t="shared" si="26"/>
        <v>0</v>
      </c>
      <c r="N325" s="10">
        <f t="shared" si="27"/>
        <v>35.1</v>
      </c>
      <c r="O325" s="10">
        <f t="shared" si="28"/>
        <v>5.85</v>
      </c>
      <c r="P325" s="10">
        <f t="shared" si="29"/>
        <v>0</v>
      </c>
    </row>
    <row r="326" spans="1:16" ht="12.75">
      <c r="A326" s="5" t="s">
        <v>150</v>
      </c>
      <c r="B326" s="6" t="s">
        <v>151</v>
      </c>
      <c r="C326" s="7">
        <v>41413.18</v>
      </c>
      <c r="D326" s="7">
        <v>41865.05</v>
      </c>
      <c r="E326" s="7">
        <v>5629.0470000000005</v>
      </c>
      <c r="F326" s="7">
        <v>1171.76289</v>
      </c>
      <c r="G326" s="7">
        <v>0</v>
      </c>
      <c r="H326" s="7">
        <v>1278.16592</v>
      </c>
      <c r="I326" s="7">
        <v>22.08168</v>
      </c>
      <c r="J326" s="7">
        <v>24.288439999999998</v>
      </c>
      <c r="K326" s="7">
        <f aca="true" t="shared" si="30" ref="K326:K389">E326-F326</f>
        <v>4457.2841100000005</v>
      </c>
      <c r="L326" s="7">
        <f aca="true" t="shared" si="31" ref="L326:L389">D326-F326</f>
        <v>40693.287110000005</v>
      </c>
      <c r="M326" s="7">
        <f aca="true" t="shared" si="32" ref="M326:M389">IF(E326=0,0,(F326/E326)*100)</f>
        <v>20.816363586944643</v>
      </c>
      <c r="N326" s="7">
        <f aca="true" t="shared" si="33" ref="N326:N389">D326-H326</f>
        <v>40586.88408</v>
      </c>
      <c r="O326" s="7">
        <f aca="true" t="shared" si="34" ref="O326:O389">E326-H326</f>
        <v>4350.881080000001</v>
      </c>
      <c r="P326" s="7">
        <f aca="true" t="shared" si="35" ref="P326:P389">IF(E326=0,0,(H326/E326)*100)</f>
        <v>22.706613037695362</v>
      </c>
    </row>
    <row r="327" spans="1:16" ht="12.75">
      <c r="A327" s="5" t="s">
        <v>20</v>
      </c>
      <c r="B327" s="6" t="s">
        <v>21</v>
      </c>
      <c r="C327" s="7">
        <v>626.9</v>
      </c>
      <c r="D327" s="7">
        <v>652.4829999999998</v>
      </c>
      <c r="E327" s="7">
        <v>105.55</v>
      </c>
      <c r="F327" s="7">
        <v>26.072540000000004</v>
      </c>
      <c r="G327" s="7">
        <v>0</v>
      </c>
      <c r="H327" s="7">
        <v>25.932540000000003</v>
      </c>
      <c r="I327" s="7">
        <v>0.14</v>
      </c>
      <c r="J327" s="7">
        <v>0.14</v>
      </c>
      <c r="K327" s="7">
        <f t="shared" si="30"/>
        <v>79.47746</v>
      </c>
      <c r="L327" s="7">
        <f t="shared" si="31"/>
        <v>626.4104599999998</v>
      </c>
      <c r="M327" s="7">
        <f t="shared" si="32"/>
        <v>24.701601136901946</v>
      </c>
      <c r="N327" s="7">
        <f t="shared" si="33"/>
        <v>626.5504599999998</v>
      </c>
      <c r="O327" s="7">
        <f t="shared" si="34"/>
        <v>79.61746</v>
      </c>
      <c r="P327" s="7">
        <f t="shared" si="35"/>
        <v>24.56896257697774</v>
      </c>
    </row>
    <row r="328" spans="1:16" ht="12.75">
      <c r="A328" s="8" t="s">
        <v>22</v>
      </c>
      <c r="B328" s="9" t="s">
        <v>23</v>
      </c>
      <c r="C328" s="10">
        <v>414.65</v>
      </c>
      <c r="D328" s="10">
        <v>484.22200000000004</v>
      </c>
      <c r="E328" s="10">
        <v>85.31</v>
      </c>
      <c r="F328" s="10">
        <v>22.48796</v>
      </c>
      <c r="G328" s="10">
        <v>0</v>
      </c>
      <c r="H328" s="10">
        <v>22.48796</v>
      </c>
      <c r="I328" s="10">
        <v>0</v>
      </c>
      <c r="J328" s="10">
        <v>0</v>
      </c>
      <c r="K328" s="10">
        <f t="shared" si="30"/>
        <v>62.82204</v>
      </c>
      <c r="L328" s="10">
        <f t="shared" si="31"/>
        <v>461.73404000000005</v>
      </c>
      <c r="M328" s="10">
        <f t="shared" si="32"/>
        <v>26.36028601570742</v>
      </c>
      <c r="N328" s="10">
        <f t="shared" si="33"/>
        <v>461.73404000000005</v>
      </c>
      <c r="O328" s="10">
        <f t="shared" si="34"/>
        <v>62.82204</v>
      </c>
      <c r="P328" s="10">
        <f t="shared" si="35"/>
        <v>26.36028601570742</v>
      </c>
    </row>
    <row r="329" spans="1:16" ht="12.75">
      <c r="A329" s="8" t="s">
        <v>24</v>
      </c>
      <c r="B329" s="9" t="s">
        <v>25</v>
      </c>
      <c r="C329" s="10">
        <v>150.518</v>
      </c>
      <c r="D329" s="10">
        <v>106.529</v>
      </c>
      <c r="E329" s="10">
        <v>15.998000000000001</v>
      </c>
      <c r="F329" s="10">
        <v>3.44458</v>
      </c>
      <c r="G329" s="10">
        <v>0</v>
      </c>
      <c r="H329" s="10">
        <v>3.44458</v>
      </c>
      <c r="I329" s="10">
        <v>0</v>
      </c>
      <c r="J329" s="10">
        <v>0</v>
      </c>
      <c r="K329" s="10">
        <f t="shared" si="30"/>
        <v>12.553420000000001</v>
      </c>
      <c r="L329" s="10">
        <f t="shared" si="31"/>
        <v>103.08442</v>
      </c>
      <c r="M329" s="10">
        <f t="shared" si="32"/>
        <v>21.531316414551817</v>
      </c>
      <c r="N329" s="10">
        <f t="shared" si="33"/>
        <v>103.08442</v>
      </c>
      <c r="O329" s="10">
        <f t="shared" si="34"/>
        <v>12.553420000000001</v>
      </c>
      <c r="P329" s="10">
        <f t="shared" si="35"/>
        <v>21.531316414551817</v>
      </c>
    </row>
    <row r="330" spans="1:16" ht="12.75">
      <c r="A330" s="8" t="s">
        <v>26</v>
      </c>
      <c r="B330" s="9" t="s">
        <v>27</v>
      </c>
      <c r="C330" s="10">
        <v>6.987</v>
      </c>
      <c r="D330" s="10">
        <v>6.987</v>
      </c>
      <c r="E330" s="10">
        <v>1.185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1.185</v>
      </c>
      <c r="L330" s="10">
        <f t="shared" si="31"/>
        <v>6.987</v>
      </c>
      <c r="M330" s="10">
        <f t="shared" si="32"/>
        <v>0</v>
      </c>
      <c r="N330" s="10">
        <f t="shared" si="33"/>
        <v>6.987</v>
      </c>
      <c r="O330" s="10">
        <f t="shared" si="34"/>
        <v>1.185</v>
      </c>
      <c r="P330" s="10">
        <f t="shared" si="35"/>
        <v>0</v>
      </c>
    </row>
    <row r="331" spans="1:16" ht="12.75">
      <c r="A331" s="8" t="s">
        <v>28</v>
      </c>
      <c r="B331" s="9" t="s">
        <v>29</v>
      </c>
      <c r="C331" s="10">
        <v>10.661</v>
      </c>
      <c r="D331" s="10">
        <v>10.661</v>
      </c>
      <c r="E331" s="10">
        <v>1.7770000000000001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1.7770000000000001</v>
      </c>
      <c r="L331" s="10">
        <f t="shared" si="31"/>
        <v>10.661</v>
      </c>
      <c r="M331" s="10">
        <f t="shared" si="32"/>
        <v>0</v>
      </c>
      <c r="N331" s="10">
        <f t="shared" si="33"/>
        <v>10.661</v>
      </c>
      <c r="O331" s="10">
        <f t="shared" si="34"/>
        <v>1.7770000000000001</v>
      </c>
      <c r="P331" s="10">
        <f t="shared" si="35"/>
        <v>0</v>
      </c>
    </row>
    <row r="332" spans="1:16" ht="12.75">
      <c r="A332" s="8" t="s">
        <v>30</v>
      </c>
      <c r="B332" s="9" t="s">
        <v>31</v>
      </c>
      <c r="C332" s="10">
        <v>4.549</v>
      </c>
      <c r="D332" s="10">
        <v>4.549</v>
      </c>
      <c r="E332" s="10">
        <v>0.36</v>
      </c>
      <c r="F332" s="10">
        <v>0.14</v>
      </c>
      <c r="G332" s="10">
        <v>0</v>
      </c>
      <c r="H332" s="10">
        <v>0</v>
      </c>
      <c r="I332" s="10">
        <v>0.14</v>
      </c>
      <c r="J332" s="10">
        <v>0.14</v>
      </c>
      <c r="K332" s="10">
        <f t="shared" si="30"/>
        <v>0.21999999999999997</v>
      </c>
      <c r="L332" s="10">
        <f t="shared" si="31"/>
        <v>4.409000000000001</v>
      </c>
      <c r="M332" s="10">
        <f t="shared" si="32"/>
        <v>38.88888888888889</v>
      </c>
      <c r="N332" s="10">
        <f t="shared" si="33"/>
        <v>4.549</v>
      </c>
      <c r="O332" s="10">
        <f t="shared" si="34"/>
        <v>0.36</v>
      </c>
      <c r="P332" s="10">
        <f t="shared" si="35"/>
        <v>0</v>
      </c>
    </row>
    <row r="333" spans="1:16" ht="12.75">
      <c r="A333" s="8" t="s">
        <v>32</v>
      </c>
      <c r="B333" s="9" t="s">
        <v>33</v>
      </c>
      <c r="C333" s="10">
        <v>29.742</v>
      </c>
      <c r="D333" s="10">
        <v>29.742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29.742</v>
      </c>
      <c r="M333" s="10">
        <f t="shared" si="32"/>
        <v>0</v>
      </c>
      <c r="N333" s="10">
        <f t="shared" si="33"/>
        <v>29.742</v>
      </c>
      <c r="O333" s="10">
        <f t="shared" si="34"/>
        <v>0</v>
      </c>
      <c r="P333" s="10">
        <f t="shared" si="35"/>
        <v>0</v>
      </c>
    </row>
    <row r="334" spans="1:16" ht="12.75">
      <c r="A334" s="8" t="s">
        <v>34</v>
      </c>
      <c r="B334" s="9" t="s">
        <v>35</v>
      </c>
      <c r="C334" s="10">
        <v>0.62</v>
      </c>
      <c r="D334" s="10">
        <v>0.62</v>
      </c>
      <c r="E334" s="10">
        <v>0.12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0.12</v>
      </c>
      <c r="L334" s="10">
        <f t="shared" si="31"/>
        <v>0.62</v>
      </c>
      <c r="M334" s="10">
        <f t="shared" si="32"/>
        <v>0</v>
      </c>
      <c r="N334" s="10">
        <f t="shared" si="33"/>
        <v>0.62</v>
      </c>
      <c r="O334" s="10">
        <f t="shared" si="34"/>
        <v>0.12</v>
      </c>
      <c r="P334" s="10">
        <f t="shared" si="35"/>
        <v>0</v>
      </c>
    </row>
    <row r="335" spans="1:16" ht="12.75">
      <c r="A335" s="8" t="s">
        <v>36</v>
      </c>
      <c r="B335" s="9" t="s">
        <v>37</v>
      </c>
      <c r="C335" s="10">
        <v>9.173</v>
      </c>
      <c r="D335" s="10">
        <v>9.173</v>
      </c>
      <c r="E335" s="10">
        <v>0.8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0.8</v>
      </c>
      <c r="L335" s="10">
        <f t="shared" si="31"/>
        <v>9.173</v>
      </c>
      <c r="M335" s="10">
        <f t="shared" si="32"/>
        <v>0</v>
      </c>
      <c r="N335" s="10">
        <f t="shared" si="33"/>
        <v>9.173</v>
      </c>
      <c r="O335" s="10">
        <f t="shared" si="34"/>
        <v>0.8</v>
      </c>
      <c r="P335" s="10">
        <f t="shared" si="35"/>
        <v>0</v>
      </c>
    </row>
    <row r="336" spans="1:16" ht="12.75">
      <c r="A336" s="5" t="s">
        <v>152</v>
      </c>
      <c r="B336" s="6" t="s">
        <v>153</v>
      </c>
      <c r="C336" s="7">
        <v>1308.68</v>
      </c>
      <c r="D336" s="7">
        <v>1774.067</v>
      </c>
      <c r="E336" s="7">
        <v>299.28700000000003</v>
      </c>
      <c r="F336" s="7">
        <v>80.9112</v>
      </c>
      <c r="G336" s="7">
        <v>0</v>
      </c>
      <c r="H336" s="7">
        <v>80.9112</v>
      </c>
      <c r="I336" s="7">
        <v>0</v>
      </c>
      <c r="J336" s="7">
        <v>0</v>
      </c>
      <c r="K336" s="7">
        <f t="shared" si="30"/>
        <v>218.37580000000003</v>
      </c>
      <c r="L336" s="7">
        <f t="shared" si="31"/>
        <v>1693.1558</v>
      </c>
      <c r="M336" s="7">
        <f t="shared" si="32"/>
        <v>27.03465235710204</v>
      </c>
      <c r="N336" s="7">
        <f t="shared" si="33"/>
        <v>1693.1558</v>
      </c>
      <c r="O336" s="7">
        <f t="shared" si="34"/>
        <v>218.37580000000003</v>
      </c>
      <c r="P336" s="7">
        <f t="shared" si="35"/>
        <v>27.03465235710204</v>
      </c>
    </row>
    <row r="337" spans="1:16" ht="25.5">
      <c r="A337" s="8" t="s">
        <v>46</v>
      </c>
      <c r="B337" s="9" t="s">
        <v>47</v>
      </c>
      <c r="C337" s="10">
        <v>1308.68</v>
      </c>
      <c r="D337" s="10">
        <v>1774.067</v>
      </c>
      <c r="E337" s="10">
        <v>299.28700000000003</v>
      </c>
      <c r="F337" s="10">
        <v>80.9112</v>
      </c>
      <c r="G337" s="10">
        <v>0</v>
      </c>
      <c r="H337" s="10">
        <v>80.9112</v>
      </c>
      <c r="I337" s="10">
        <v>0</v>
      </c>
      <c r="J337" s="10">
        <v>0</v>
      </c>
      <c r="K337" s="10">
        <f t="shared" si="30"/>
        <v>218.37580000000003</v>
      </c>
      <c r="L337" s="10">
        <f t="shared" si="31"/>
        <v>1693.1558</v>
      </c>
      <c r="M337" s="10">
        <f t="shared" si="32"/>
        <v>27.03465235710204</v>
      </c>
      <c r="N337" s="10">
        <f t="shared" si="33"/>
        <v>1693.1558</v>
      </c>
      <c r="O337" s="10">
        <f t="shared" si="34"/>
        <v>218.37580000000003</v>
      </c>
      <c r="P337" s="10">
        <f t="shared" si="35"/>
        <v>27.03465235710204</v>
      </c>
    </row>
    <row r="338" spans="1:16" ht="25.5">
      <c r="A338" s="5" t="s">
        <v>154</v>
      </c>
      <c r="B338" s="6" t="s">
        <v>155</v>
      </c>
      <c r="C338" s="7">
        <v>340.2</v>
      </c>
      <c r="D338" s="7">
        <v>1855.2</v>
      </c>
      <c r="E338" s="7">
        <v>580</v>
      </c>
      <c r="F338" s="7">
        <v>300</v>
      </c>
      <c r="G338" s="7">
        <v>0</v>
      </c>
      <c r="H338" s="7">
        <v>300</v>
      </c>
      <c r="I338" s="7">
        <v>0</v>
      </c>
      <c r="J338" s="7">
        <v>0</v>
      </c>
      <c r="K338" s="7">
        <f t="shared" si="30"/>
        <v>280</v>
      </c>
      <c r="L338" s="7">
        <f t="shared" si="31"/>
        <v>1555.2</v>
      </c>
      <c r="M338" s="7">
        <f t="shared" si="32"/>
        <v>51.724137931034484</v>
      </c>
      <c r="N338" s="7">
        <f t="shared" si="33"/>
        <v>1555.2</v>
      </c>
      <c r="O338" s="7">
        <f t="shared" si="34"/>
        <v>280</v>
      </c>
      <c r="P338" s="7">
        <f t="shared" si="35"/>
        <v>51.724137931034484</v>
      </c>
    </row>
    <row r="339" spans="1:16" ht="12.75">
      <c r="A339" s="8" t="s">
        <v>26</v>
      </c>
      <c r="B339" s="9" t="s">
        <v>27</v>
      </c>
      <c r="C339" s="10">
        <v>118</v>
      </c>
      <c r="D339" s="10">
        <v>633</v>
      </c>
      <c r="E339" s="10">
        <v>180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180</v>
      </c>
      <c r="L339" s="10">
        <f t="shared" si="31"/>
        <v>633</v>
      </c>
      <c r="M339" s="10">
        <f t="shared" si="32"/>
        <v>0</v>
      </c>
      <c r="N339" s="10">
        <f t="shared" si="33"/>
        <v>633</v>
      </c>
      <c r="O339" s="10">
        <f t="shared" si="34"/>
        <v>180</v>
      </c>
      <c r="P339" s="10">
        <f t="shared" si="35"/>
        <v>0</v>
      </c>
    </row>
    <row r="340" spans="1:16" ht="12.75">
      <c r="A340" s="8" t="s">
        <v>28</v>
      </c>
      <c r="B340" s="9" t="s">
        <v>29</v>
      </c>
      <c r="C340" s="10">
        <v>222.2</v>
      </c>
      <c r="D340" s="10">
        <v>922.2</v>
      </c>
      <c r="E340" s="10">
        <v>100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100</v>
      </c>
      <c r="L340" s="10">
        <f t="shared" si="31"/>
        <v>922.2</v>
      </c>
      <c r="M340" s="10">
        <f t="shared" si="32"/>
        <v>0</v>
      </c>
      <c r="N340" s="10">
        <f t="shared" si="33"/>
        <v>922.2</v>
      </c>
      <c r="O340" s="10">
        <f t="shared" si="34"/>
        <v>100</v>
      </c>
      <c r="P340" s="10">
        <f t="shared" si="35"/>
        <v>0</v>
      </c>
    </row>
    <row r="341" spans="1:16" ht="25.5">
      <c r="A341" s="8" t="s">
        <v>46</v>
      </c>
      <c r="B341" s="9" t="s">
        <v>47</v>
      </c>
      <c r="C341" s="10">
        <v>0</v>
      </c>
      <c r="D341" s="10">
        <v>300</v>
      </c>
      <c r="E341" s="10">
        <v>300</v>
      </c>
      <c r="F341" s="10">
        <v>300</v>
      </c>
      <c r="G341" s="10">
        <v>0</v>
      </c>
      <c r="H341" s="10">
        <v>300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0</v>
      </c>
      <c r="M341" s="10">
        <f t="shared" si="32"/>
        <v>100</v>
      </c>
      <c r="N341" s="10">
        <f t="shared" si="33"/>
        <v>0</v>
      </c>
      <c r="O341" s="10">
        <f t="shared" si="34"/>
        <v>0</v>
      </c>
      <c r="P341" s="10">
        <f t="shared" si="35"/>
        <v>100</v>
      </c>
    </row>
    <row r="342" spans="1:16" ht="12.75">
      <c r="A342" s="5" t="s">
        <v>156</v>
      </c>
      <c r="B342" s="6" t="s">
        <v>157</v>
      </c>
      <c r="C342" s="7">
        <v>5118.6</v>
      </c>
      <c r="D342" s="7">
        <v>4699</v>
      </c>
      <c r="E342" s="7">
        <v>814.5</v>
      </c>
      <c r="F342" s="7">
        <v>126.43081</v>
      </c>
      <c r="G342" s="7">
        <v>0</v>
      </c>
      <c r="H342" s="7">
        <v>104.62913</v>
      </c>
      <c r="I342" s="7">
        <v>21.801679999999998</v>
      </c>
      <c r="J342" s="7">
        <v>21.801679999999998</v>
      </c>
      <c r="K342" s="7">
        <f t="shared" si="30"/>
        <v>688.06919</v>
      </c>
      <c r="L342" s="7">
        <f t="shared" si="31"/>
        <v>4572.56919</v>
      </c>
      <c r="M342" s="7">
        <f t="shared" si="32"/>
        <v>15.52250583179865</v>
      </c>
      <c r="N342" s="7">
        <f t="shared" si="33"/>
        <v>4594.37087</v>
      </c>
      <c r="O342" s="7">
        <f t="shared" si="34"/>
        <v>709.87087</v>
      </c>
      <c r="P342" s="7">
        <f t="shared" si="35"/>
        <v>12.84581092694905</v>
      </c>
    </row>
    <row r="343" spans="1:16" ht="12.75">
      <c r="A343" s="8" t="s">
        <v>22</v>
      </c>
      <c r="B343" s="9" t="s">
        <v>23</v>
      </c>
      <c r="C343" s="10">
        <v>2838.8</v>
      </c>
      <c r="D343" s="10">
        <v>2827.6</v>
      </c>
      <c r="E343" s="10">
        <v>561.2</v>
      </c>
      <c r="F343" s="10">
        <v>103.6167</v>
      </c>
      <c r="G343" s="10">
        <v>0</v>
      </c>
      <c r="H343" s="10">
        <v>85.74647</v>
      </c>
      <c r="I343" s="10">
        <v>17.87023</v>
      </c>
      <c r="J343" s="10">
        <v>17.87023</v>
      </c>
      <c r="K343" s="10">
        <f t="shared" si="30"/>
        <v>457.58330000000007</v>
      </c>
      <c r="L343" s="10">
        <f t="shared" si="31"/>
        <v>2723.9833</v>
      </c>
      <c r="M343" s="10">
        <f t="shared" si="32"/>
        <v>18.463417676407694</v>
      </c>
      <c r="N343" s="10">
        <f t="shared" si="33"/>
        <v>2741.85353</v>
      </c>
      <c r="O343" s="10">
        <f t="shared" si="34"/>
        <v>475.45353000000006</v>
      </c>
      <c r="P343" s="10">
        <f t="shared" si="35"/>
        <v>15.27912865288667</v>
      </c>
    </row>
    <row r="344" spans="1:16" ht="12.75">
      <c r="A344" s="8" t="s">
        <v>24</v>
      </c>
      <c r="B344" s="9" t="s">
        <v>25</v>
      </c>
      <c r="C344" s="10">
        <v>1030.5</v>
      </c>
      <c r="D344" s="10">
        <v>622.1</v>
      </c>
      <c r="E344" s="10">
        <v>128.1</v>
      </c>
      <c r="F344" s="10">
        <v>22.81411</v>
      </c>
      <c r="G344" s="10">
        <v>0</v>
      </c>
      <c r="H344" s="10">
        <v>18.88266</v>
      </c>
      <c r="I344" s="10">
        <v>3.93145</v>
      </c>
      <c r="J344" s="10">
        <v>3.93145</v>
      </c>
      <c r="K344" s="10">
        <f t="shared" si="30"/>
        <v>105.28589</v>
      </c>
      <c r="L344" s="10">
        <f t="shared" si="31"/>
        <v>599.28589</v>
      </c>
      <c r="M344" s="10">
        <f t="shared" si="32"/>
        <v>17.809609679937548</v>
      </c>
      <c r="N344" s="10">
        <f t="shared" si="33"/>
        <v>603.21734</v>
      </c>
      <c r="O344" s="10">
        <f t="shared" si="34"/>
        <v>109.21734</v>
      </c>
      <c r="P344" s="10">
        <f t="shared" si="35"/>
        <v>14.74056206088993</v>
      </c>
    </row>
    <row r="345" spans="1:16" ht="12.75">
      <c r="A345" s="8" t="s">
        <v>26</v>
      </c>
      <c r="B345" s="9" t="s">
        <v>27</v>
      </c>
      <c r="C345" s="10">
        <v>151.8</v>
      </c>
      <c r="D345" s="10">
        <v>151.8</v>
      </c>
      <c r="E345" s="10">
        <v>31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31</v>
      </c>
      <c r="L345" s="10">
        <f t="shared" si="31"/>
        <v>151.8</v>
      </c>
      <c r="M345" s="10">
        <f t="shared" si="32"/>
        <v>0</v>
      </c>
      <c r="N345" s="10">
        <f t="shared" si="33"/>
        <v>151.8</v>
      </c>
      <c r="O345" s="10">
        <f t="shared" si="34"/>
        <v>31</v>
      </c>
      <c r="P345" s="10">
        <f t="shared" si="35"/>
        <v>0</v>
      </c>
    </row>
    <row r="346" spans="1:16" ht="12.75">
      <c r="A346" s="8" t="s">
        <v>28</v>
      </c>
      <c r="B346" s="9" t="s">
        <v>29</v>
      </c>
      <c r="C346" s="10">
        <v>442.6</v>
      </c>
      <c r="D346" s="10">
        <v>442.6</v>
      </c>
      <c r="E346" s="10">
        <v>90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90</v>
      </c>
      <c r="L346" s="10">
        <f t="shared" si="31"/>
        <v>442.6</v>
      </c>
      <c r="M346" s="10">
        <f t="shared" si="32"/>
        <v>0</v>
      </c>
      <c r="N346" s="10">
        <f t="shared" si="33"/>
        <v>442.6</v>
      </c>
      <c r="O346" s="10">
        <f t="shared" si="34"/>
        <v>90</v>
      </c>
      <c r="P346" s="10">
        <f t="shared" si="35"/>
        <v>0</v>
      </c>
    </row>
    <row r="347" spans="1:16" ht="12.75">
      <c r="A347" s="8" t="s">
        <v>30</v>
      </c>
      <c r="B347" s="9" t="s">
        <v>31</v>
      </c>
      <c r="C347" s="10">
        <v>1.6</v>
      </c>
      <c r="D347" s="10">
        <v>1.6</v>
      </c>
      <c r="E347" s="10">
        <v>0.2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0.2</v>
      </c>
      <c r="L347" s="10">
        <f t="shared" si="31"/>
        <v>1.6</v>
      </c>
      <c r="M347" s="10">
        <f t="shared" si="32"/>
        <v>0</v>
      </c>
      <c r="N347" s="10">
        <f t="shared" si="33"/>
        <v>1.6</v>
      </c>
      <c r="O347" s="10">
        <f t="shared" si="34"/>
        <v>0.2</v>
      </c>
      <c r="P347" s="10">
        <f t="shared" si="35"/>
        <v>0</v>
      </c>
    </row>
    <row r="348" spans="1:16" ht="12.75">
      <c r="A348" s="8" t="s">
        <v>32</v>
      </c>
      <c r="B348" s="9" t="s">
        <v>33</v>
      </c>
      <c r="C348" s="10">
        <v>609.2</v>
      </c>
      <c r="D348" s="10">
        <v>609.2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609.2</v>
      </c>
      <c r="M348" s="10">
        <f t="shared" si="32"/>
        <v>0</v>
      </c>
      <c r="N348" s="10">
        <f t="shared" si="33"/>
        <v>609.2</v>
      </c>
      <c r="O348" s="10">
        <f t="shared" si="34"/>
        <v>0</v>
      </c>
      <c r="P348" s="10">
        <f t="shared" si="35"/>
        <v>0</v>
      </c>
    </row>
    <row r="349" spans="1:16" ht="12.75">
      <c r="A349" s="8" t="s">
        <v>34</v>
      </c>
      <c r="B349" s="9" t="s">
        <v>35</v>
      </c>
      <c r="C349" s="10">
        <v>4.4</v>
      </c>
      <c r="D349" s="10">
        <v>4.4</v>
      </c>
      <c r="E349" s="10">
        <v>0.6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0.6</v>
      </c>
      <c r="L349" s="10">
        <f t="shared" si="31"/>
        <v>4.4</v>
      </c>
      <c r="M349" s="10">
        <f t="shared" si="32"/>
        <v>0</v>
      </c>
      <c r="N349" s="10">
        <f t="shared" si="33"/>
        <v>4.4</v>
      </c>
      <c r="O349" s="10">
        <f t="shared" si="34"/>
        <v>0.6</v>
      </c>
      <c r="P349" s="10">
        <f t="shared" si="35"/>
        <v>0</v>
      </c>
    </row>
    <row r="350" spans="1:16" ht="12.75">
      <c r="A350" s="8" t="s">
        <v>36</v>
      </c>
      <c r="B350" s="9" t="s">
        <v>37</v>
      </c>
      <c r="C350" s="10">
        <v>24.4</v>
      </c>
      <c r="D350" s="10">
        <v>24.4</v>
      </c>
      <c r="E350" s="10">
        <v>3.4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3.4</v>
      </c>
      <c r="L350" s="10">
        <f t="shared" si="31"/>
        <v>24.4</v>
      </c>
      <c r="M350" s="10">
        <f t="shared" si="32"/>
        <v>0</v>
      </c>
      <c r="N350" s="10">
        <f t="shared" si="33"/>
        <v>24.4</v>
      </c>
      <c r="O350" s="10">
        <f t="shared" si="34"/>
        <v>3.4</v>
      </c>
      <c r="P350" s="10">
        <f t="shared" si="35"/>
        <v>0</v>
      </c>
    </row>
    <row r="351" spans="1:16" ht="12.75">
      <c r="A351" s="8" t="s">
        <v>38</v>
      </c>
      <c r="B351" s="9" t="s">
        <v>39</v>
      </c>
      <c r="C351" s="10">
        <v>15.3</v>
      </c>
      <c r="D351" s="10">
        <v>15.3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15.3</v>
      </c>
      <c r="M351" s="10">
        <f t="shared" si="32"/>
        <v>0</v>
      </c>
      <c r="N351" s="10">
        <f t="shared" si="33"/>
        <v>15.3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158</v>
      </c>
      <c r="B352" s="6" t="s">
        <v>159</v>
      </c>
      <c r="C352" s="7">
        <v>3615.5</v>
      </c>
      <c r="D352" s="7">
        <v>3212.9</v>
      </c>
      <c r="E352" s="7">
        <v>474.2</v>
      </c>
      <c r="F352" s="7">
        <v>0</v>
      </c>
      <c r="G352" s="7">
        <v>0</v>
      </c>
      <c r="H352" s="7">
        <v>86.48971</v>
      </c>
      <c r="I352" s="7">
        <v>0</v>
      </c>
      <c r="J352" s="7">
        <v>2.169</v>
      </c>
      <c r="K352" s="7">
        <f t="shared" si="30"/>
        <v>474.2</v>
      </c>
      <c r="L352" s="7">
        <f t="shared" si="31"/>
        <v>3212.9</v>
      </c>
      <c r="M352" s="7">
        <f t="shared" si="32"/>
        <v>0</v>
      </c>
      <c r="N352" s="7">
        <f t="shared" si="33"/>
        <v>3126.4102900000003</v>
      </c>
      <c r="O352" s="7">
        <f t="shared" si="34"/>
        <v>387.71029</v>
      </c>
      <c r="P352" s="7">
        <f t="shared" si="35"/>
        <v>18.239078447912274</v>
      </c>
    </row>
    <row r="353" spans="1:16" ht="12.75">
      <c r="A353" s="8" t="s">
        <v>22</v>
      </c>
      <c r="B353" s="9" t="s">
        <v>23</v>
      </c>
      <c r="C353" s="10">
        <v>2327.4</v>
      </c>
      <c r="D353" s="10">
        <v>2270.2</v>
      </c>
      <c r="E353" s="10">
        <v>358.7</v>
      </c>
      <c r="F353" s="10">
        <v>0</v>
      </c>
      <c r="G353" s="10">
        <v>0</v>
      </c>
      <c r="H353" s="10">
        <v>69.76644</v>
      </c>
      <c r="I353" s="10">
        <v>0</v>
      </c>
      <c r="J353" s="10">
        <v>0</v>
      </c>
      <c r="K353" s="10">
        <f t="shared" si="30"/>
        <v>358.7</v>
      </c>
      <c r="L353" s="10">
        <f t="shared" si="31"/>
        <v>2270.2</v>
      </c>
      <c r="M353" s="10">
        <f t="shared" si="32"/>
        <v>0</v>
      </c>
      <c r="N353" s="10">
        <f t="shared" si="33"/>
        <v>2200.43356</v>
      </c>
      <c r="O353" s="10">
        <f t="shared" si="34"/>
        <v>288.93356</v>
      </c>
      <c r="P353" s="10">
        <f t="shared" si="35"/>
        <v>19.449802063005297</v>
      </c>
    </row>
    <row r="354" spans="1:16" ht="12.75">
      <c r="A354" s="8" t="s">
        <v>24</v>
      </c>
      <c r="B354" s="9" t="s">
        <v>25</v>
      </c>
      <c r="C354" s="10">
        <v>844.9</v>
      </c>
      <c r="D354" s="10">
        <v>499.5</v>
      </c>
      <c r="E354" s="10">
        <v>76</v>
      </c>
      <c r="F354" s="10">
        <v>0</v>
      </c>
      <c r="G354" s="10">
        <v>0</v>
      </c>
      <c r="H354" s="10">
        <v>16.72327</v>
      </c>
      <c r="I354" s="10">
        <v>0</v>
      </c>
      <c r="J354" s="10">
        <v>0</v>
      </c>
      <c r="K354" s="10">
        <f t="shared" si="30"/>
        <v>76</v>
      </c>
      <c r="L354" s="10">
        <f t="shared" si="31"/>
        <v>499.5</v>
      </c>
      <c r="M354" s="10">
        <f t="shared" si="32"/>
        <v>0</v>
      </c>
      <c r="N354" s="10">
        <f t="shared" si="33"/>
        <v>482.77673</v>
      </c>
      <c r="O354" s="10">
        <f t="shared" si="34"/>
        <v>59.27673</v>
      </c>
      <c r="P354" s="10">
        <f t="shared" si="35"/>
        <v>22.004302631578945</v>
      </c>
    </row>
    <row r="355" spans="1:16" ht="12.75">
      <c r="A355" s="8" t="s">
        <v>26</v>
      </c>
      <c r="B355" s="9" t="s">
        <v>27</v>
      </c>
      <c r="C355" s="10">
        <v>214</v>
      </c>
      <c r="D355" s="10">
        <v>214</v>
      </c>
      <c r="E355" s="10">
        <v>27</v>
      </c>
      <c r="F355" s="10">
        <v>0</v>
      </c>
      <c r="G355" s="10">
        <v>0</v>
      </c>
      <c r="H355" s="10">
        <v>0</v>
      </c>
      <c r="I355" s="10">
        <v>0</v>
      </c>
      <c r="J355" s="10">
        <v>2.169</v>
      </c>
      <c r="K355" s="10">
        <f t="shared" si="30"/>
        <v>27</v>
      </c>
      <c r="L355" s="10">
        <f t="shared" si="31"/>
        <v>214</v>
      </c>
      <c r="M355" s="10">
        <f t="shared" si="32"/>
        <v>0</v>
      </c>
      <c r="N355" s="10">
        <f t="shared" si="33"/>
        <v>214</v>
      </c>
      <c r="O355" s="10">
        <f t="shared" si="34"/>
        <v>27</v>
      </c>
      <c r="P355" s="10">
        <f t="shared" si="35"/>
        <v>0</v>
      </c>
    </row>
    <row r="356" spans="1:16" ht="12.75">
      <c r="A356" s="8" t="s">
        <v>28</v>
      </c>
      <c r="B356" s="9" t="s">
        <v>29</v>
      </c>
      <c r="C356" s="10">
        <v>88.3</v>
      </c>
      <c r="D356" s="10">
        <v>88.3</v>
      </c>
      <c r="E356" s="10">
        <v>8.3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8.3</v>
      </c>
      <c r="L356" s="10">
        <f t="shared" si="31"/>
        <v>88.3</v>
      </c>
      <c r="M356" s="10">
        <f t="shared" si="32"/>
        <v>0</v>
      </c>
      <c r="N356" s="10">
        <f t="shared" si="33"/>
        <v>88.3</v>
      </c>
      <c r="O356" s="10">
        <f t="shared" si="34"/>
        <v>8.3</v>
      </c>
      <c r="P356" s="10">
        <f t="shared" si="35"/>
        <v>0</v>
      </c>
    </row>
    <row r="357" spans="1:16" ht="12.75">
      <c r="A357" s="8" t="s">
        <v>30</v>
      </c>
      <c r="B357" s="9" t="s">
        <v>31</v>
      </c>
      <c r="C357" s="10">
        <v>5.5</v>
      </c>
      <c r="D357" s="10">
        <v>5.5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5.5</v>
      </c>
      <c r="M357" s="10">
        <f t="shared" si="32"/>
        <v>0</v>
      </c>
      <c r="N357" s="10">
        <f t="shared" si="33"/>
        <v>5.5</v>
      </c>
      <c r="O357" s="10">
        <f t="shared" si="34"/>
        <v>0</v>
      </c>
      <c r="P357" s="10">
        <f t="shared" si="35"/>
        <v>0</v>
      </c>
    </row>
    <row r="358" spans="1:16" ht="12.75">
      <c r="A358" s="8" t="s">
        <v>32</v>
      </c>
      <c r="B358" s="9" t="s">
        <v>33</v>
      </c>
      <c r="C358" s="10">
        <v>108.2</v>
      </c>
      <c r="D358" s="10">
        <v>108.2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108.2</v>
      </c>
      <c r="M358" s="10">
        <f t="shared" si="32"/>
        <v>0</v>
      </c>
      <c r="N358" s="10">
        <f t="shared" si="33"/>
        <v>108.2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34</v>
      </c>
      <c r="B359" s="9" t="s">
        <v>35</v>
      </c>
      <c r="C359" s="10">
        <v>3.1</v>
      </c>
      <c r="D359" s="10">
        <v>3.1</v>
      </c>
      <c r="E359" s="10">
        <v>0.5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0.5</v>
      </c>
      <c r="L359" s="10">
        <f t="shared" si="31"/>
        <v>3.1</v>
      </c>
      <c r="M359" s="10">
        <f t="shared" si="32"/>
        <v>0</v>
      </c>
      <c r="N359" s="10">
        <f t="shared" si="33"/>
        <v>3.1</v>
      </c>
      <c r="O359" s="10">
        <f t="shared" si="34"/>
        <v>0.5</v>
      </c>
      <c r="P359" s="10">
        <f t="shared" si="35"/>
        <v>0</v>
      </c>
    </row>
    <row r="360" spans="1:16" ht="12.75">
      <c r="A360" s="8" t="s">
        <v>36</v>
      </c>
      <c r="B360" s="9" t="s">
        <v>37</v>
      </c>
      <c r="C360" s="10">
        <v>22.9</v>
      </c>
      <c r="D360" s="10">
        <v>22.9</v>
      </c>
      <c r="E360" s="10">
        <v>3.7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3.7</v>
      </c>
      <c r="L360" s="10">
        <f t="shared" si="31"/>
        <v>22.9</v>
      </c>
      <c r="M360" s="10">
        <f t="shared" si="32"/>
        <v>0</v>
      </c>
      <c r="N360" s="10">
        <f t="shared" si="33"/>
        <v>22.9</v>
      </c>
      <c r="O360" s="10">
        <f t="shared" si="34"/>
        <v>3.7</v>
      </c>
      <c r="P360" s="10">
        <f t="shared" si="35"/>
        <v>0</v>
      </c>
    </row>
    <row r="361" spans="1:16" ht="25.5">
      <c r="A361" s="8" t="s">
        <v>40</v>
      </c>
      <c r="B361" s="9" t="s">
        <v>41</v>
      </c>
      <c r="C361" s="10">
        <v>1.2</v>
      </c>
      <c r="D361" s="10">
        <v>1.2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1.2</v>
      </c>
      <c r="M361" s="10">
        <f t="shared" si="32"/>
        <v>0</v>
      </c>
      <c r="N361" s="10">
        <f t="shared" si="33"/>
        <v>1.2</v>
      </c>
      <c r="O361" s="10">
        <f t="shared" si="34"/>
        <v>0</v>
      </c>
      <c r="P361" s="10">
        <f t="shared" si="35"/>
        <v>0</v>
      </c>
    </row>
    <row r="362" spans="1:16" ht="12.75">
      <c r="A362" s="5" t="s">
        <v>160</v>
      </c>
      <c r="B362" s="6" t="s">
        <v>161</v>
      </c>
      <c r="C362" s="7">
        <v>27091.5</v>
      </c>
      <c r="D362" s="7">
        <v>25440.7</v>
      </c>
      <c r="E362" s="7">
        <v>2617.95</v>
      </c>
      <c r="F362" s="7">
        <v>615.69294</v>
      </c>
      <c r="G362" s="7">
        <v>0</v>
      </c>
      <c r="H362" s="7">
        <v>615.69294</v>
      </c>
      <c r="I362" s="7">
        <v>0</v>
      </c>
      <c r="J362" s="7">
        <v>0.03776</v>
      </c>
      <c r="K362" s="7">
        <f t="shared" si="30"/>
        <v>2002.25706</v>
      </c>
      <c r="L362" s="7">
        <f t="shared" si="31"/>
        <v>24825.00706</v>
      </c>
      <c r="M362" s="7">
        <f t="shared" si="32"/>
        <v>23.51813212628202</v>
      </c>
      <c r="N362" s="7">
        <f t="shared" si="33"/>
        <v>24825.00706</v>
      </c>
      <c r="O362" s="7">
        <f t="shared" si="34"/>
        <v>2002.25706</v>
      </c>
      <c r="P362" s="7">
        <f t="shared" si="35"/>
        <v>23.51813212628202</v>
      </c>
    </row>
    <row r="363" spans="1:16" ht="12.75">
      <c r="A363" s="8" t="s">
        <v>22</v>
      </c>
      <c r="B363" s="9" t="s">
        <v>23</v>
      </c>
      <c r="C363" s="10">
        <v>18024.5</v>
      </c>
      <c r="D363" s="10">
        <v>18663.7</v>
      </c>
      <c r="E363" s="10">
        <v>2047.25</v>
      </c>
      <c r="F363" s="10">
        <v>455.34711</v>
      </c>
      <c r="G363" s="10">
        <v>0</v>
      </c>
      <c r="H363" s="10">
        <v>455.34711</v>
      </c>
      <c r="I363" s="10">
        <v>0</v>
      </c>
      <c r="J363" s="10">
        <v>0</v>
      </c>
      <c r="K363" s="10">
        <f t="shared" si="30"/>
        <v>1591.90289</v>
      </c>
      <c r="L363" s="10">
        <f t="shared" si="31"/>
        <v>18208.352890000002</v>
      </c>
      <c r="M363" s="10">
        <f t="shared" si="32"/>
        <v>22.24189082916107</v>
      </c>
      <c r="N363" s="10">
        <f t="shared" si="33"/>
        <v>18208.352890000002</v>
      </c>
      <c r="O363" s="10">
        <f t="shared" si="34"/>
        <v>1591.90289</v>
      </c>
      <c r="P363" s="10">
        <f t="shared" si="35"/>
        <v>22.24189082916107</v>
      </c>
    </row>
    <row r="364" spans="1:16" ht="12.75">
      <c r="A364" s="8" t="s">
        <v>24</v>
      </c>
      <c r="B364" s="9" t="s">
        <v>25</v>
      </c>
      <c r="C364" s="10">
        <v>6486.1</v>
      </c>
      <c r="D364" s="10">
        <v>4106.1</v>
      </c>
      <c r="E364" s="10">
        <v>452.8</v>
      </c>
      <c r="F364" s="10">
        <v>97.34583</v>
      </c>
      <c r="G364" s="10">
        <v>0</v>
      </c>
      <c r="H364" s="10">
        <v>97.34583</v>
      </c>
      <c r="I364" s="10">
        <v>0</v>
      </c>
      <c r="J364" s="10">
        <v>0</v>
      </c>
      <c r="K364" s="10">
        <f t="shared" si="30"/>
        <v>355.45417</v>
      </c>
      <c r="L364" s="10">
        <f t="shared" si="31"/>
        <v>4008.75417</v>
      </c>
      <c r="M364" s="10">
        <f t="shared" si="32"/>
        <v>21.498637367491167</v>
      </c>
      <c r="N364" s="10">
        <f t="shared" si="33"/>
        <v>4008.75417</v>
      </c>
      <c r="O364" s="10">
        <f t="shared" si="34"/>
        <v>355.45417</v>
      </c>
      <c r="P364" s="10">
        <f t="shared" si="35"/>
        <v>21.498637367491167</v>
      </c>
    </row>
    <row r="365" spans="1:16" ht="12.75">
      <c r="A365" s="8" t="s">
        <v>26</v>
      </c>
      <c r="B365" s="9" t="s">
        <v>27</v>
      </c>
      <c r="C365" s="10">
        <v>305</v>
      </c>
      <c r="D365" s="10">
        <v>289.44</v>
      </c>
      <c r="E365" s="10">
        <v>29.5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29.5</v>
      </c>
      <c r="L365" s="10">
        <f t="shared" si="31"/>
        <v>289.44</v>
      </c>
      <c r="M365" s="10">
        <f t="shared" si="32"/>
        <v>0</v>
      </c>
      <c r="N365" s="10">
        <f t="shared" si="33"/>
        <v>289.44</v>
      </c>
      <c r="O365" s="10">
        <f t="shared" si="34"/>
        <v>29.5</v>
      </c>
      <c r="P365" s="10">
        <f t="shared" si="35"/>
        <v>0</v>
      </c>
    </row>
    <row r="366" spans="1:16" ht="12.75">
      <c r="A366" s="8" t="s">
        <v>28</v>
      </c>
      <c r="B366" s="9" t="s">
        <v>29</v>
      </c>
      <c r="C366" s="10">
        <v>1022.2</v>
      </c>
      <c r="D366" s="10">
        <v>1127.76</v>
      </c>
      <c r="E366" s="10">
        <v>74.2</v>
      </c>
      <c r="F366" s="10">
        <v>63</v>
      </c>
      <c r="G366" s="10">
        <v>0</v>
      </c>
      <c r="H366" s="10">
        <v>63</v>
      </c>
      <c r="I366" s="10">
        <v>0</v>
      </c>
      <c r="J366" s="10">
        <v>0</v>
      </c>
      <c r="K366" s="10">
        <f t="shared" si="30"/>
        <v>11.200000000000003</v>
      </c>
      <c r="L366" s="10">
        <f t="shared" si="31"/>
        <v>1064.76</v>
      </c>
      <c r="M366" s="10">
        <f t="shared" si="32"/>
        <v>84.90566037735849</v>
      </c>
      <c r="N366" s="10">
        <f t="shared" si="33"/>
        <v>1064.76</v>
      </c>
      <c r="O366" s="10">
        <f t="shared" si="34"/>
        <v>11.200000000000003</v>
      </c>
      <c r="P366" s="10">
        <f t="shared" si="35"/>
        <v>84.90566037735849</v>
      </c>
    </row>
    <row r="367" spans="1:16" ht="12.75">
      <c r="A367" s="8" t="s">
        <v>30</v>
      </c>
      <c r="B367" s="9" t="s">
        <v>31</v>
      </c>
      <c r="C367" s="10">
        <v>18</v>
      </c>
      <c r="D367" s="10">
        <v>18</v>
      </c>
      <c r="E367" s="10">
        <v>3.1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3.1</v>
      </c>
      <c r="L367" s="10">
        <f t="shared" si="31"/>
        <v>18</v>
      </c>
      <c r="M367" s="10">
        <f t="shared" si="32"/>
        <v>0</v>
      </c>
      <c r="N367" s="10">
        <f t="shared" si="33"/>
        <v>18</v>
      </c>
      <c r="O367" s="10">
        <f t="shared" si="34"/>
        <v>3.1</v>
      </c>
      <c r="P367" s="10">
        <f t="shared" si="35"/>
        <v>0</v>
      </c>
    </row>
    <row r="368" spans="1:16" ht="12.75">
      <c r="A368" s="8" t="s">
        <v>32</v>
      </c>
      <c r="B368" s="9" t="s">
        <v>33</v>
      </c>
      <c r="C368" s="10">
        <v>973.8</v>
      </c>
      <c r="D368" s="10">
        <v>973.8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973.8</v>
      </c>
      <c r="M368" s="10">
        <f t="shared" si="32"/>
        <v>0</v>
      </c>
      <c r="N368" s="10">
        <f t="shared" si="33"/>
        <v>973.8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34</v>
      </c>
      <c r="B369" s="9" t="s">
        <v>35</v>
      </c>
      <c r="C369" s="10">
        <v>16.9</v>
      </c>
      <c r="D369" s="10">
        <v>16.9</v>
      </c>
      <c r="E369" s="10">
        <v>2.2</v>
      </c>
      <c r="F369" s="10">
        <v>0</v>
      </c>
      <c r="G369" s="10">
        <v>0</v>
      </c>
      <c r="H369" s="10">
        <v>0</v>
      </c>
      <c r="I369" s="10">
        <v>0</v>
      </c>
      <c r="J369" s="10">
        <v>0.03776</v>
      </c>
      <c r="K369" s="10">
        <f t="shared" si="30"/>
        <v>2.2</v>
      </c>
      <c r="L369" s="10">
        <f t="shared" si="31"/>
        <v>16.9</v>
      </c>
      <c r="M369" s="10">
        <f t="shared" si="32"/>
        <v>0</v>
      </c>
      <c r="N369" s="10">
        <f t="shared" si="33"/>
        <v>16.9</v>
      </c>
      <c r="O369" s="10">
        <f t="shared" si="34"/>
        <v>2.2</v>
      </c>
      <c r="P369" s="10">
        <f t="shared" si="35"/>
        <v>0</v>
      </c>
    </row>
    <row r="370" spans="1:16" ht="12.75">
      <c r="A370" s="8" t="s">
        <v>36</v>
      </c>
      <c r="B370" s="9" t="s">
        <v>37</v>
      </c>
      <c r="C370" s="10">
        <v>77.8</v>
      </c>
      <c r="D370" s="10">
        <v>77.8</v>
      </c>
      <c r="E370" s="10">
        <v>8.9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8.9</v>
      </c>
      <c r="L370" s="10">
        <f t="shared" si="31"/>
        <v>77.8</v>
      </c>
      <c r="M370" s="10">
        <f t="shared" si="32"/>
        <v>0</v>
      </c>
      <c r="N370" s="10">
        <f t="shared" si="33"/>
        <v>77.8</v>
      </c>
      <c r="O370" s="10">
        <f t="shared" si="34"/>
        <v>8.9</v>
      </c>
      <c r="P370" s="10">
        <f t="shared" si="35"/>
        <v>0</v>
      </c>
    </row>
    <row r="371" spans="1:16" ht="12.75">
      <c r="A371" s="8" t="s">
        <v>38</v>
      </c>
      <c r="B371" s="9" t="s">
        <v>39</v>
      </c>
      <c r="C371" s="10">
        <v>161.1</v>
      </c>
      <c r="D371" s="10">
        <v>161.1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161.1</v>
      </c>
      <c r="M371" s="10">
        <f t="shared" si="32"/>
        <v>0</v>
      </c>
      <c r="N371" s="10">
        <f t="shared" si="33"/>
        <v>161.1</v>
      </c>
      <c r="O371" s="10">
        <f t="shared" si="34"/>
        <v>0</v>
      </c>
      <c r="P371" s="10">
        <f t="shared" si="35"/>
        <v>0</v>
      </c>
    </row>
    <row r="372" spans="1:16" ht="25.5">
      <c r="A372" s="8" t="s">
        <v>40</v>
      </c>
      <c r="B372" s="9" t="s">
        <v>41</v>
      </c>
      <c r="C372" s="10">
        <v>6.1</v>
      </c>
      <c r="D372" s="10">
        <v>6.1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6.1</v>
      </c>
      <c r="M372" s="10">
        <f t="shared" si="32"/>
        <v>0</v>
      </c>
      <c r="N372" s="10">
        <f t="shared" si="33"/>
        <v>6.1</v>
      </c>
      <c r="O372" s="10">
        <f t="shared" si="34"/>
        <v>0</v>
      </c>
      <c r="P372" s="10">
        <f t="shared" si="35"/>
        <v>0</v>
      </c>
    </row>
    <row r="373" spans="1:16" ht="12.75">
      <c r="A373" s="5" t="s">
        <v>162</v>
      </c>
      <c r="B373" s="6" t="s">
        <v>163</v>
      </c>
      <c r="C373" s="7">
        <v>755.8</v>
      </c>
      <c r="D373" s="7">
        <v>629.8</v>
      </c>
      <c r="E373" s="7">
        <v>104.3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f t="shared" si="30"/>
        <v>104.3</v>
      </c>
      <c r="L373" s="7">
        <f t="shared" si="31"/>
        <v>629.8</v>
      </c>
      <c r="M373" s="7">
        <f t="shared" si="32"/>
        <v>0</v>
      </c>
      <c r="N373" s="7">
        <f t="shared" si="33"/>
        <v>629.8</v>
      </c>
      <c r="O373" s="7">
        <f t="shared" si="34"/>
        <v>104.3</v>
      </c>
      <c r="P373" s="7">
        <f t="shared" si="35"/>
        <v>0</v>
      </c>
    </row>
    <row r="374" spans="1:16" ht="25.5">
      <c r="A374" s="8" t="s">
        <v>46</v>
      </c>
      <c r="B374" s="9" t="s">
        <v>47</v>
      </c>
      <c r="C374" s="10">
        <v>755.8</v>
      </c>
      <c r="D374" s="10">
        <v>629.8</v>
      </c>
      <c r="E374" s="10">
        <v>104.3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104.3</v>
      </c>
      <c r="L374" s="10">
        <f t="shared" si="31"/>
        <v>629.8</v>
      </c>
      <c r="M374" s="10">
        <f t="shared" si="32"/>
        <v>0</v>
      </c>
      <c r="N374" s="10">
        <f t="shared" si="33"/>
        <v>629.8</v>
      </c>
      <c r="O374" s="10">
        <f t="shared" si="34"/>
        <v>104.3</v>
      </c>
      <c r="P374" s="10">
        <f t="shared" si="35"/>
        <v>0</v>
      </c>
    </row>
    <row r="375" spans="1:16" ht="12.75">
      <c r="A375" s="5" t="s">
        <v>164</v>
      </c>
      <c r="B375" s="6" t="s">
        <v>165</v>
      </c>
      <c r="C375" s="7">
        <v>2173</v>
      </c>
      <c r="D375" s="7">
        <v>3187.9</v>
      </c>
      <c r="E375" s="7">
        <v>580.26</v>
      </c>
      <c r="F375" s="7">
        <v>20.2254</v>
      </c>
      <c r="G375" s="7">
        <v>0</v>
      </c>
      <c r="H375" s="7">
        <v>52.9604</v>
      </c>
      <c r="I375" s="7">
        <v>0.14</v>
      </c>
      <c r="J375" s="7">
        <v>0.14</v>
      </c>
      <c r="K375" s="7">
        <f t="shared" si="30"/>
        <v>560.0346</v>
      </c>
      <c r="L375" s="7">
        <f t="shared" si="31"/>
        <v>3167.6746000000003</v>
      </c>
      <c r="M375" s="7">
        <f t="shared" si="32"/>
        <v>3.48557543170303</v>
      </c>
      <c r="N375" s="7">
        <f t="shared" si="33"/>
        <v>3134.9396</v>
      </c>
      <c r="O375" s="7">
        <f t="shared" si="34"/>
        <v>527.2995999999999</v>
      </c>
      <c r="P375" s="7">
        <f t="shared" si="35"/>
        <v>9.127012029090407</v>
      </c>
    </row>
    <row r="376" spans="1:16" ht="12.75">
      <c r="A376" s="8" t="s">
        <v>22</v>
      </c>
      <c r="B376" s="9" t="s">
        <v>23</v>
      </c>
      <c r="C376" s="10">
        <v>463.4</v>
      </c>
      <c r="D376" s="10">
        <v>464.8</v>
      </c>
      <c r="E376" s="10">
        <v>75.8</v>
      </c>
      <c r="F376" s="10">
        <v>11.420250000000001</v>
      </c>
      <c r="G376" s="10">
        <v>0</v>
      </c>
      <c r="H376" s="10">
        <v>11.420250000000001</v>
      </c>
      <c r="I376" s="10">
        <v>0</v>
      </c>
      <c r="J376" s="10">
        <v>0</v>
      </c>
      <c r="K376" s="10">
        <f t="shared" si="30"/>
        <v>64.37975</v>
      </c>
      <c r="L376" s="10">
        <f t="shared" si="31"/>
        <v>453.37975</v>
      </c>
      <c r="M376" s="10">
        <f t="shared" si="32"/>
        <v>15.066292875989449</v>
      </c>
      <c r="N376" s="10">
        <f t="shared" si="33"/>
        <v>453.37975</v>
      </c>
      <c r="O376" s="10">
        <f t="shared" si="34"/>
        <v>64.37975</v>
      </c>
      <c r="P376" s="10">
        <f t="shared" si="35"/>
        <v>15.066292875989449</v>
      </c>
    </row>
    <row r="377" spans="1:16" ht="12.75">
      <c r="A377" s="8" t="s">
        <v>24</v>
      </c>
      <c r="B377" s="9" t="s">
        <v>25</v>
      </c>
      <c r="C377" s="10">
        <v>168.2</v>
      </c>
      <c r="D377" s="10">
        <v>102.3</v>
      </c>
      <c r="E377" s="10">
        <v>16.6</v>
      </c>
      <c r="F377" s="10">
        <v>2.16515</v>
      </c>
      <c r="G377" s="10">
        <v>0</v>
      </c>
      <c r="H377" s="10">
        <v>2.16515</v>
      </c>
      <c r="I377" s="10">
        <v>0</v>
      </c>
      <c r="J377" s="10">
        <v>0</v>
      </c>
      <c r="K377" s="10">
        <f t="shared" si="30"/>
        <v>14.43485</v>
      </c>
      <c r="L377" s="10">
        <f t="shared" si="31"/>
        <v>100.13485</v>
      </c>
      <c r="M377" s="10">
        <f t="shared" si="32"/>
        <v>13.043072289156626</v>
      </c>
      <c r="N377" s="10">
        <f t="shared" si="33"/>
        <v>100.13485</v>
      </c>
      <c r="O377" s="10">
        <f t="shared" si="34"/>
        <v>14.43485</v>
      </c>
      <c r="P377" s="10">
        <f t="shared" si="35"/>
        <v>13.043072289156626</v>
      </c>
    </row>
    <row r="378" spans="1:16" ht="12.75">
      <c r="A378" s="8" t="s">
        <v>26</v>
      </c>
      <c r="B378" s="9" t="s">
        <v>27</v>
      </c>
      <c r="C378" s="10">
        <v>537</v>
      </c>
      <c r="D378" s="10">
        <v>973.899</v>
      </c>
      <c r="E378" s="10">
        <v>41</v>
      </c>
      <c r="F378" s="10">
        <v>6.5</v>
      </c>
      <c r="G378" s="10">
        <v>0</v>
      </c>
      <c r="H378" s="10">
        <v>24</v>
      </c>
      <c r="I378" s="10">
        <v>0</v>
      </c>
      <c r="J378" s="10">
        <v>0</v>
      </c>
      <c r="K378" s="10">
        <f t="shared" si="30"/>
        <v>34.5</v>
      </c>
      <c r="L378" s="10">
        <f t="shared" si="31"/>
        <v>967.399</v>
      </c>
      <c r="M378" s="10">
        <f t="shared" si="32"/>
        <v>15.853658536585366</v>
      </c>
      <c r="N378" s="10">
        <f t="shared" si="33"/>
        <v>949.899</v>
      </c>
      <c r="O378" s="10">
        <f t="shared" si="34"/>
        <v>17</v>
      </c>
      <c r="P378" s="10">
        <f t="shared" si="35"/>
        <v>58.536585365853654</v>
      </c>
    </row>
    <row r="379" spans="1:16" ht="12.75">
      <c r="A379" s="8" t="s">
        <v>28</v>
      </c>
      <c r="B379" s="9" t="s">
        <v>29</v>
      </c>
      <c r="C379" s="10">
        <v>855.9</v>
      </c>
      <c r="D379" s="10">
        <v>1493.6</v>
      </c>
      <c r="E379" s="10">
        <v>442.2</v>
      </c>
      <c r="F379" s="10">
        <v>0</v>
      </c>
      <c r="G379" s="10">
        <v>0</v>
      </c>
      <c r="H379" s="10">
        <v>15.375</v>
      </c>
      <c r="I379" s="10">
        <v>0</v>
      </c>
      <c r="J379" s="10">
        <v>0</v>
      </c>
      <c r="K379" s="10">
        <f t="shared" si="30"/>
        <v>442.2</v>
      </c>
      <c r="L379" s="10">
        <f t="shared" si="31"/>
        <v>1493.6</v>
      </c>
      <c r="M379" s="10">
        <f t="shared" si="32"/>
        <v>0</v>
      </c>
      <c r="N379" s="10">
        <f t="shared" si="33"/>
        <v>1478.225</v>
      </c>
      <c r="O379" s="10">
        <f t="shared" si="34"/>
        <v>426.825</v>
      </c>
      <c r="P379" s="10">
        <f t="shared" si="35"/>
        <v>3.476933514246947</v>
      </c>
    </row>
    <row r="380" spans="1:16" ht="12.75">
      <c r="A380" s="8" t="s">
        <v>30</v>
      </c>
      <c r="B380" s="9" t="s">
        <v>31</v>
      </c>
      <c r="C380" s="10">
        <v>2.3</v>
      </c>
      <c r="D380" s="10">
        <v>2.3</v>
      </c>
      <c r="E380" s="10">
        <v>0.36</v>
      </c>
      <c r="F380" s="10">
        <v>0.14</v>
      </c>
      <c r="G380" s="10">
        <v>0</v>
      </c>
      <c r="H380" s="10">
        <v>0</v>
      </c>
      <c r="I380" s="10">
        <v>0.14</v>
      </c>
      <c r="J380" s="10">
        <v>0.14</v>
      </c>
      <c r="K380" s="10">
        <f t="shared" si="30"/>
        <v>0.21999999999999997</v>
      </c>
      <c r="L380" s="10">
        <f t="shared" si="31"/>
        <v>2.1599999999999997</v>
      </c>
      <c r="M380" s="10">
        <f t="shared" si="32"/>
        <v>38.88888888888889</v>
      </c>
      <c r="N380" s="10">
        <f t="shared" si="33"/>
        <v>2.3</v>
      </c>
      <c r="O380" s="10">
        <f t="shared" si="34"/>
        <v>0.36</v>
      </c>
      <c r="P380" s="10">
        <f t="shared" si="35"/>
        <v>0</v>
      </c>
    </row>
    <row r="381" spans="1:16" ht="12.75">
      <c r="A381" s="8" t="s">
        <v>32</v>
      </c>
      <c r="B381" s="9" t="s">
        <v>33</v>
      </c>
      <c r="C381" s="10">
        <v>114.7</v>
      </c>
      <c r="D381" s="10">
        <v>114.7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114.7</v>
      </c>
      <c r="M381" s="10">
        <f t="shared" si="32"/>
        <v>0</v>
      </c>
      <c r="N381" s="10">
        <f t="shared" si="33"/>
        <v>114.7</v>
      </c>
      <c r="O381" s="10">
        <f t="shared" si="34"/>
        <v>0</v>
      </c>
      <c r="P381" s="10">
        <f t="shared" si="35"/>
        <v>0</v>
      </c>
    </row>
    <row r="382" spans="1:16" ht="12.75">
      <c r="A382" s="8" t="s">
        <v>34</v>
      </c>
      <c r="B382" s="9" t="s">
        <v>35</v>
      </c>
      <c r="C382" s="10">
        <v>1.8</v>
      </c>
      <c r="D382" s="10">
        <v>1.8</v>
      </c>
      <c r="E382" s="10">
        <v>0.2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0.2</v>
      </c>
      <c r="L382" s="10">
        <f t="shared" si="31"/>
        <v>1.8</v>
      </c>
      <c r="M382" s="10">
        <f t="shared" si="32"/>
        <v>0</v>
      </c>
      <c r="N382" s="10">
        <f t="shared" si="33"/>
        <v>1.8</v>
      </c>
      <c r="O382" s="10">
        <f t="shared" si="34"/>
        <v>0.2</v>
      </c>
      <c r="P382" s="10">
        <f t="shared" si="35"/>
        <v>0</v>
      </c>
    </row>
    <row r="383" spans="1:16" ht="12.75">
      <c r="A383" s="8" t="s">
        <v>36</v>
      </c>
      <c r="B383" s="9" t="s">
        <v>37</v>
      </c>
      <c r="C383" s="10">
        <v>5.8</v>
      </c>
      <c r="D383" s="10">
        <v>5.8</v>
      </c>
      <c r="E383" s="10">
        <v>0.3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0.3</v>
      </c>
      <c r="L383" s="10">
        <f t="shared" si="31"/>
        <v>5.8</v>
      </c>
      <c r="M383" s="10">
        <f t="shared" si="32"/>
        <v>0</v>
      </c>
      <c r="N383" s="10">
        <f t="shared" si="33"/>
        <v>5.8</v>
      </c>
      <c r="O383" s="10">
        <f t="shared" si="34"/>
        <v>0.3</v>
      </c>
      <c r="P383" s="10">
        <f t="shared" si="35"/>
        <v>0</v>
      </c>
    </row>
    <row r="384" spans="1:16" ht="25.5">
      <c r="A384" s="8" t="s">
        <v>40</v>
      </c>
      <c r="B384" s="9" t="s">
        <v>41</v>
      </c>
      <c r="C384" s="10">
        <v>0.9</v>
      </c>
      <c r="D384" s="10">
        <v>0.9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0.9</v>
      </c>
      <c r="M384" s="10">
        <f t="shared" si="32"/>
        <v>0</v>
      </c>
      <c r="N384" s="10">
        <f t="shared" si="33"/>
        <v>0.9</v>
      </c>
      <c r="O384" s="10">
        <f t="shared" si="34"/>
        <v>0</v>
      </c>
      <c r="P384" s="10">
        <f t="shared" si="35"/>
        <v>0</v>
      </c>
    </row>
    <row r="385" spans="1:16" ht="12.75">
      <c r="A385" s="8" t="s">
        <v>42</v>
      </c>
      <c r="B385" s="9" t="s">
        <v>43</v>
      </c>
      <c r="C385" s="10">
        <v>23</v>
      </c>
      <c r="D385" s="10">
        <v>27.801000000000002</v>
      </c>
      <c r="E385" s="10">
        <v>3.8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3.8</v>
      </c>
      <c r="L385" s="10">
        <f t="shared" si="31"/>
        <v>27.801000000000002</v>
      </c>
      <c r="M385" s="10">
        <f t="shared" si="32"/>
        <v>0</v>
      </c>
      <c r="N385" s="10">
        <f t="shared" si="33"/>
        <v>27.801000000000002</v>
      </c>
      <c r="O385" s="10">
        <f t="shared" si="34"/>
        <v>3.8</v>
      </c>
      <c r="P385" s="10">
        <f t="shared" si="35"/>
        <v>0</v>
      </c>
    </row>
    <row r="386" spans="1:16" ht="12.75">
      <c r="A386" s="5" t="s">
        <v>166</v>
      </c>
      <c r="B386" s="6" t="s">
        <v>167</v>
      </c>
      <c r="C386" s="7">
        <v>48</v>
      </c>
      <c r="D386" s="7">
        <v>48</v>
      </c>
      <c r="E386" s="7">
        <v>48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48</v>
      </c>
      <c r="L386" s="7">
        <f t="shared" si="31"/>
        <v>48</v>
      </c>
      <c r="M386" s="7">
        <f t="shared" si="32"/>
        <v>0</v>
      </c>
      <c r="N386" s="7">
        <f t="shared" si="33"/>
        <v>48</v>
      </c>
      <c r="O386" s="7">
        <f t="shared" si="34"/>
        <v>48</v>
      </c>
      <c r="P386" s="7">
        <f t="shared" si="35"/>
        <v>0</v>
      </c>
    </row>
    <row r="387" spans="1:16" ht="12.75">
      <c r="A387" s="8" t="s">
        <v>26</v>
      </c>
      <c r="B387" s="9" t="s">
        <v>27</v>
      </c>
      <c r="C387" s="10">
        <v>48</v>
      </c>
      <c r="D387" s="10">
        <v>48</v>
      </c>
      <c r="E387" s="10">
        <v>48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48</v>
      </c>
      <c r="L387" s="10">
        <f t="shared" si="31"/>
        <v>48</v>
      </c>
      <c r="M387" s="10">
        <f t="shared" si="32"/>
        <v>0</v>
      </c>
      <c r="N387" s="10">
        <f t="shared" si="33"/>
        <v>48</v>
      </c>
      <c r="O387" s="10">
        <f t="shared" si="34"/>
        <v>48</v>
      </c>
      <c r="P387" s="10">
        <f t="shared" si="35"/>
        <v>0</v>
      </c>
    </row>
    <row r="388" spans="1:16" ht="12.75">
      <c r="A388" s="5" t="s">
        <v>56</v>
      </c>
      <c r="B388" s="6" t="s">
        <v>57</v>
      </c>
      <c r="C388" s="7">
        <v>335</v>
      </c>
      <c r="D388" s="7">
        <v>365</v>
      </c>
      <c r="E388" s="7">
        <v>5</v>
      </c>
      <c r="F388" s="7">
        <v>2.43</v>
      </c>
      <c r="G388" s="7">
        <v>0</v>
      </c>
      <c r="H388" s="7">
        <v>11.55</v>
      </c>
      <c r="I388" s="7">
        <v>0</v>
      </c>
      <c r="J388" s="7">
        <v>0</v>
      </c>
      <c r="K388" s="7">
        <f t="shared" si="30"/>
        <v>2.57</v>
      </c>
      <c r="L388" s="7">
        <f t="shared" si="31"/>
        <v>362.57</v>
      </c>
      <c r="M388" s="7">
        <f t="shared" si="32"/>
        <v>48.6</v>
      </c>
      <c r="N388" s="7">
        <f t="shared" si="33"/>
        <v>353.45</v>
      </c>
      <c r="O388" s="7">
        <f t="shared" si="34"/>
        <v>-6.550000000000001</v>
      </c>
      <c r="P388" s="7">
        <f t="shared" si="35"/>
        <v>231</v>
      </c>
    </row>
    <row r="389" spans="1:16" ht="12.75">
      <c r="A389" s="8" t="s">
        <v>26</v>
      </c>
      <c r="B389" s="9" t="s">
        <v>27</v>
      </c>
      <c r="C389" s="10">
        <v>205</v>
      </c>
      <c r="D389" s="10">
        <v>275</v>
      </c>
      <c r="E389" s="10">
        <v>0</v>
      </c>
      <c r="F389" s="10">
        <v>2.43</v>
      </c>
      <c r="G389" s="10">
        <v>0</v>
      </c>
      <c r="H389" s="10">
        <v>11.55</v>
      </c>
      <c r="I389" s="10">
        <v>0</v>
      </c>
      <c r="J389" s="10">
        <v>0</v>
      </c>
      <c r="K389" s="10">
        <f t="shared" si="30"/>
        <v>-2.43</v>
      </c>
      <c r="L389" s="10">
        <f t="shared" si="31"/>
        <v>272.57</v>
      </c>
      <c r="M389" s="10">
        <f t="shared" si="32"/>
        <v>0</v>
      </c>
      <c r="N389" s="10">
        <f t="shared" si="33"/>
        <v>263.45</v>
      </c>
      <c r="O389" s="10">
        <f t="shared" si="34"/>
        <v>-11.55</v>
      </c>
      <c r="P389" s="10">
        <f t="shared" si="35"/>
        <v>0</v>
      </c>
    </row>
    <row r="390" spans="1:16" ht="12.75">
      <c r="A390" s="8" t="s">
        <v>28</v>
      </c>
      <c r="B390" s="9" t="s">
        <v>29</v>
      </c>
      <c r="C390" s="10">
        <v>130</v>
      </c>
      <c r="D390" s="10">
        <v>90</v>
      </c>
      <c r="E390" s="10">
        <v>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5</v>
      </c>
      <c r="L390" s="10">
        <f aca="true" t="shared" si="37" ref="L390:L453">D390-F390</f>
        <v>90</v>
      </c>
      <c r="M390" s="10">
        <f aca="true" t="shared" si="38" ref="M390:M453">IF(E390=0,0,(F390/E390)*100)</f>
        <v>0</v>
      </c>
      <c r="N390" s="10">
        <f aca="true" t="shared" si="39" ref="N390:N453">D390-H390</f>
        <v>90</v>
      </c>
      <c r="O390" s="10">
        <f aca="true" t="shared" si="40" ref="O390:O453">E390-H390</f>
        <v>5</v>
      </c>
      <c r="P390" s="10">
        <f aca="true" t="shared" si="41" ref="P390:P453">IF(E390=0,0,(H390/E390)*100)</f>
        <v>0</v>
      </c>
    </row>
    <row r="391" spans="1:16" ht="25.5">
      <c r="A391" s="5" t="s">
        <v>168</v>
      </c>
      <c r="B391" s="6" t="s">
        <v>169</v>
      </c>
      <c r="C391" s="7">
        <v>63355.83800000001</v>
      </c>
      <c r="D391" s="7">
        <v>66615.34300000002</v>
      </c>
      <c r="E391" s="7">
        <v>11933.840530000001</v>
      </c>
      <c r="F391" s="7">
        <v>369.91062999999997</v>
      </c>
      <c r="G391" s="7">
        <v>0</v>
      </c>
      <c r="H391" s="7">
        <v>115.70142</v>
      </c>
      <c r="I391" s="7">
        <v>254.20920999999998</v>
      </c>
      <c r="J391" s="7">
        <v>1794.97928</v>
      </c>
      <c r="K391" s="7">
        <f t="shared" si="36"/>
        <v>11563.929900000001</v>
      </c>
      <c r="L391" s="7">
        <f t="shared" si="37"/>
        <v>66245.43237000002</v>
      </c>
      <c r="M391" s="7">
        <f t="shared" si="38"/>
        <v>3.099678004495674</v>
      </c>
      <c r="N391" s="7">
        <f t="shared" si="39"/>
        <v>66499.64158000002</v>
      </c>
      <c r="O391" s="7">
        <f t="shared" si="40"/>
        <v>11818.139110000002</v>
      </c>
      <c r="P391" s="7">
        <f t="shared" si="41"/>
        <v>0.9695237648696817</v>
      </c>
    </row>
    <row r="392" spans="1:16" ht="12.75">
      <c r="A392" s="5" t="s">
        <v>20</v>
      </c>
      <c r="B392" s="6" t="s">
        <v>21</v>
      </c>
      <c r="C392" s="7">
        <v>1990.91</v>
      </c>
      <c r="D392" s="7">
        <v>2086.222</v>
      </c>
      <c r="E392" s="7">
        <v>358.786</v>
      </c>
      <c r="F392" s="7">
        <v>49.98445999999999</v>
      </c>
      <c r="G392" s="7">
        <v>0</v>
      </c>
      <c r="H392" s="7">
        <v>49.129459999999995</v>
      </c>
      <c r="I392" s="7">
        <v>0.855</v>
      </c>
      <c r="J392" s="7">
        <v>0.855</v>
      </c>
      <c r="K392" s="7">
        <f t="shared" si="36"/>
        <v>308.80154</v>
      </c>
      <c r="L392" s="7">
        <f t="shared" si="37"/>
        <v>2036.2375400000003</v>
      </c>
      <c r="M392" s="7">
        <f t="shared" si="38"/>
        <v>13.931552513197278</v>
      </c>
      <c r="N392" s="7">
        <f t="shared" si="39"/>
        <v>2037.09254</v>
      </c>
      <c r="O392" s="7">
        <f t="shared" si="40"/>
        <v>309.65654</v>
      </c>
      <c r="P392" s="7">
        <f t="shared" si="41"/>
        <v>13.693248900458768</v>
      </c>
    </row>
    <row r="393" spans="1:16" ht="12.75">
      <c r="A393" s="8" t="s">
        <v>22</v>
      </c>
      <c r="B393" s="9" t="s">
        <v>23</v>
      </c>
      <c r="C393" s="10">
        <v>1334.18</v>
      </c>
      <c r="D393" s="10">
        <v>1574.825</v>
      </c>
      <c r="E393" s="10">
        <v>270</v>
      </c>
      <c r="F393" s="10">
        <v>41.25438</v>
      </c>
      <c r="G393" s="10">
        <v>0</v>
      </c>
      <c r="H393" s="10">
        <v>41.25438</v>
      </c>
      <c r="I393" s="10">
        <v>0</v>
      </c>
      <c r="J393" s="10">
        <v>0</v>
      </c>
      <c r="K393" s="10">
        <f t="shared" si="36"/>
        <v>228.74562</v>
      </c>
      <c r="L393" s="10">
        <f t="shared" si="37"/>
        <v>1533.57062</v>
      </c>
      <c r="M393" s="10">
        <f t="shared" si="38"/>
        <v>15.279399999999999</v>
      </c>
      <c r="N393" s="10">
        <f t="shared" si="39"/>
        <v>1533.57062</v>
      </c>
      <c r="O393" s="10">
        <f t="shared" si="40"/>
        <v>228.74562</v>
      </c>
      <c r="P393" s="10">
        <f t="shared" si="41"/>
        <v>15.279399999999999</v>
      </c>
    </row>
    <row r="394" spans="1:16" ht="12.75">
      <c r="A394" s="8" t="s">
        <v>24</v>
      </c>
      <c r="B394" s="9" t="s">
        <v>25</v>
      </c>
      <c r="C394" s="10">
        <v>484.307</v>
      </c>
      <c r="D394" s="10">
        <v>338.974</v>
      </c>
      <c r="E394" s="10">
        <v>59.4</v>
      </c>
      <c r="F394" s="10">
        <v>7.8750800000000005</v>
      </c>
      <c r="G394" s="10">
        <v>0</v>
      </c>
      <c r="H394" s="10">
        <v>7.8750800000000005</v>
      </c>
      <c r="I394" s="10">
        <v>0</v>
      </c>
      <c r="J394" s="10">
        <v>0</v>
      </c>
      <c r="K394" s="10">
        <f t="shared" si="36"/>
        <v>51.524919999999995</v>
      </c>
      <c r="L394" s="10">
        <f t="shared" si="37"/>
        <v>331.09891999999996</v>
      </c>
      <c r="M394" s="10">
        <f t="shared" si="38"/>
        <v>13.257710437710438</v>
      </c>
      <c r="N394" s="10">
        <f t="shared" si="39"/>
        <v>331.09891999999996</v>
      </c>
      <c r="O394" s="10">
        <f t="shared" si="40"/>
        <v>51.524919999999995</v>
      </c>
      <c r="P394" s="10">
        <f t="shared" si="41"/>
        <v>13.257710437710438</v>
      </c>
    </row>
    <row r="395" spans="1:16" ht="12.75">
      <c r="A395" s="8" t="s">
        <v>26</v>
      </c>
      <c r="B395" s="9" t="s">
        <v>27</v>
      </c>
      <c r="C395" s="10">
        <v>94.98</v>
      </c>
      <c r="D395" s="10">
        <v>94.98</v>
      </c>
      <c r="E395" s="10">
        <v>16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16</v>
      </c>
      <c r="L395" s="10">
        <f t="shared" si="37"/>
        <v>94.98</v>
      </c>
      <c r="M395" s="10">
        <f t="shared" si="38"/>
        <v>0</v>
      </c>
      <c r="N395" s="10">
        <f t="shared" si="39"/>
        <v>94.98</v>
      </c>
      <c r="O395" s="10">
        <f t="shared" si="40"/>
        <v>16</v>
      </c>
      <c r="P395" s="10">
        <f t="shared" si="41"/>
        <v>0</v>
      </c>
    </row>
    <row r="396" spans="1:16" ht="12.75">
      <c r="A396" s="8" t="s">
        <v>28</v>
      </c>
      <c r="B396" s="9" t="s">
        <v>29</v>
      </c>
      <c r="C396" s="10">
        <v>68.57</v>
      </c>
      <c r="D396" s="10">
        <v>68.57</v>
      </c>
      <c r="E396" s="10">
        <v>12</v>
      </c>
      <c r="F396" s="10">
        <v>0.855</v>
      </c>
      <c r="G396" s="10">
        <v>0</v>
      </c>
      <c r="H396" s="10">
        <v>0</v>
      </c>
      <c r="I396" s="10">
        <v>0.855</v>
      </c>
      <c r="J396" s="10">
        <v>0.855</v>
      </c>
      <c r="K396" s="10">
        <f t="shared" si="36"/>
        <v>11.145</v>
      </c>
      <c r="L396" s="10">
        <f t="shared" si="37"/>
        <v>67.71499999999999</v>
      </c>
      <c r="M396" s="10">
        <f t="shared" si="38"/>
        <v>7.124999999999999</v>
      </c>
      <c r="N396" s="10">
        <f t="shared" si="39"/>
        <v>68.57</v>
      </c>
      <c r="O396" s="10">
        <f t="shared" si="40"/>
        <v>12</v>
      </c>
      <c r="P396" s="10">
        <f t="shared" si="41"/>
        <v>0</v>
      </c>
    </row>
    <row r="397" spans="1:16" ht="12.75">
      <c r="A397" s="8" t="s">
        <v>30</v>
      </c>
      <c r="B397" s="9" t="s">
        <v>31</v>
      </c>
      <c r="C397" s="10">
        <v>8.873</v>
      </c>
      <c r="D397" s="10">
        <v>8.873</v>
      </c>
      <c r="E397" s="10">
        <v>1.3860000000000001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1.3860000000000001</v>
      </c>
      <c r="L397" s="10">
        <f t="shared" si="37"/>
        <v>8.873</v>
      </c>
      <c r="M397" s="10">
        <f t="shared" si="38"/>
        <v>0</v>
      </c>
      <c r="N397" s="10">
        <f t="shared" si="39"/>
        <v>8.873</v>
      </c>
      <c r="O397" s="10">
        <f t="shared" si="40"/>
        <v>1.3860000000000001</v>
      </c>
      <c r="P397" s="10">
        <f t="shared" si="41"/>
        <v>0</v>
      </c>
    </row>
    <row r="398" spans="1:16" ht="12.75">
      <c r="A398" s="5" t="s">
        <v>152</v>
      </c>
      <c r="B398" s="6" t="s">
        <v>153</v>
      </c>
      <c r="C398" s="7">
        <v>34511.977</v>
      </c>
      <c r="D398" s="7">
        <v>37030.977</v>
      </c>
      <c r="E398" s="7">
        <v>6617.693</v>
      </c>
      <c r="F398" s="7">
        <v>203.95512</v>
      </c>
      <c r="G398" s="7">
        <v>0</v>
      </c>
      <c r="H398" s="7">
        <v>0</v>
      </c>
      <c r="I398" s="7">
        <v>203.95512</v>
      </c>
      <c r="J398" s="7">
        <v>1075.93589</v>
      </c>
      <c r="K398" s="7">
        <f t="shared" si="36"/>
        <v>6413.737880000001</v>
      </c>
      <c r="L398" s="7">
        <f t="shared" si="37"/>
        <v>36827.02188</v>
      </c>
      <c r="M398" s="7">
        <f t="shared" si="38"/>
        <v>3.081967084299619</v>
      </c>
      <c r="N398" s="7">
        <f t="shared" si="39"/>
        <v>37030.977</v>
      </c>
      <c r="O398" s="7">
        <f t="shared" si="40"/>
        <v>6617.693</v>
      </c>
      <c r="P398" s="7">
        <f t="shared" si="41"/>
        <v>0</v>
      </c>
    </row>
    <row r="399" spans="1:16" ht="12.75">
      <c r="A399" s="8" t="s">
        <v>34</v>
      </c>
      <c r="B399" s="9" t="s">
        <v>35</v>
      </c>
      <c r="C399" s="10">
        <v>80.302</v>
      </c>
      <c r="D399" s="10">
        <v>80.302</v>
      </c>
      <c r="E399" s="10">
        <v>26.64607</v>
      </c>
      <c r="F399" s="10">
        <v>0</v>
      </c>
      <c r="G399" s="10">
        <v>0</v>
      </c>
      <c r="H399" s="10">
        <v>0</v>
      </c>
      <c r="I399" s="10">
        <v>0</v>
      </c>
      <c r="J399" s="10">
        <v>20.895080000000004</v>
      </c>
      <c r="K399" s="10">
        <f t="shared" si="36"/>
        <v>26.64607</v>
      </c>
      <c r="L399" s="10">
        <f t="shared" si="37"/>
        <v>80.302</v>
      </c>
      <c r="M399" s="10">
        <f t="shared" si="38"/>
        <v>0</v>
      </c>
      <c r="N399" s="10">
        <f t="shared" si="39"/>
        <v>80.302</v>
      </c>
      <c r="O399" s="10">
        <f t="shared" si="40"/>
        <v>26.64607</v>
      </c>
      <c r="P399" s="10">
        <f t="shared" si="41"/>
        <v>0</v>
      </c>
    </row>
    <row r="400" spans="1:16" ht="12.75">
      <c r="A400" s="8" t="s">
        <v>36</v>
      </c>
      <c r="B400" s="9" t="s">
        <v>37</v>
      </c>
      <c r="C400" s="10">
        <v>2117.784</v>
      </c>
      <c r="D400" s="10">
        <v>3663.784</v>
      </c>
      <c r="E400" s="10">
        <v>790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790</v>
      </c>
      <c r="L400" s="10">
        <f t="shared" si="37"/>
        <v>3663.784</v>
      </c>
      <c r="M400" s="10">
        <f t="shared" si="38"/>
        <v>0</v>
      </c>
      <c r="N400" s="10">
        <f t="shared" si="39"/>
        <v>3663.784</v>
      </c>
      <c r="O400" s="10">
        <f t="shared" si="40"/>
        <v>790</v>
      </c>
      <c r="P400" s="10">
        <f t="shared" si="41"/>
        <v>0</v>
      </c>
    </row>
    <row r="401" spans="1:16" ht="12.75">
      <c r="A401" s="8" t="s">
        <v>38</v>
      </c>
      <c r="B401" s="9" t="s">
        <v>39</v>
      </c>
      <c r="C401" s="10">
        <v>214.614</v>
      </c>
      <c r="D401" s="10">
        <v>214.614</v>
      </c>
      <c r="E401" s="10">
        <v>29.45393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29.45393</v>
      </c>
      <c r="L401" s="10">
        <f t="shared" si="37"/>
        <v>214.614</v>
      </c>
      <c r="M401" s="10">
        <f t="shared" si="38"/>
        <v>0</v>
      </c>
      <c r="N401" s="10">
        <f t="shared" si="39"/>
        <v>214.614</v>
      </c>
      <c r="O401" s="10">
        <f t="shared" si="40"/>
        <v>29.45393</v>
      </c>
      <c r="P401" s="10">
        <f t="shared" si="41"/>
        <v>0</v>
      </c>
    </row>
    <row r="402" spans="1:16" ht="25.5">
      <c r="A402" s="8" t="s">
        <v>46</v>
      </c>
      <c r="B402" s="9" t="s">
        <v>47</v>
      </c>
      <c r="C402" s="10">
        <v>32099.277000000002</v>
      </c>
      <c r="D402" s="10">
        <v>33072.277</v>
      </c>
      <c r="E402" s="10">
        <v>5771.593</v>
      </c>
      <c r="F402" s="10">
        <v>203.95512</v>
      </c>
      <c r="G402" s="10">
        <v>0</v>
      </c>
      <c r="H402" s="10">
        <v>0</v>
      </c>
      <c r="I402" s="10">
        <v>203.95512</v>
      </c>
      <c r="J402" s="10">
        <v>1055.04081</v>
      </c>
      <c r="K402" s="10">
        <f t="shared" si="36"/>
        <v>5567.63788</v>
      </c>
      <c r="L402" s="10">
        <f t="shared" si="37"/>
        <v>32868.32188</v>
      </c>
      <c r="M402" s="10">
        <f t="shared" si="38"/>
        <v>3.5337751639798576</v>
      </c>
      <c r="N402" s="10">
        <f t="shared" si="39"/>
        <v>33072.277</v>
      </c>
      <c r="O402" s="10">
        <f t="shared" si="40"/>
        <v>5771.593</v>
      </c>
      <c r="P402" s="10">
        <f t="shared" si="41"/>
        <v>0</v>
      </c>
    </row>
    <row r="403" spans="1:16" ht="51">
      <c r="A403" s="5" t="s">
        <v>170</v>
      </c>
      <c r="B403" s="6" t="s">
        <v>171</v>
      </c>
      <c r="C403" s="7">
        <v>400.3</v>
      </c>
      <c r="D403" s="7">
        <v>400.3</v>
      </c>
      <c r="E403" s="7">
        <v>50</v>
      </c>
      <c r="F403" s="7">
        <v>25</v>
      </c>
      <c r="G403" s="7">
        <v>0</v>
      </c>
      <c r="H403" s="7">
        <v>0</v>
      </c>
      <c r="I403" s="7">
        <v>25</v>
      </c>
      <c r="J403" s="7">
        <v>25</v>
      </c>
      <c r="K403" s="7">
        <f t="shared" si="36"/>
        <v>25</v>
      </c>
      <c r="L403" s="7">
        <f t="shared" si="37"/>
        <v>375.3</v>
      </c>
      <c r="M403" s="7">
        <f t="shared" si="38"/>
        <v>50</v>
      </c>
      <c r="N403" s="7">
        <f t="shared" si="39"/>
        <v>400.3</v>
      </c>
      <c r="O403" s="7">
        <f t="shared" si="40"/>
        <v>50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400.3</v>
      </c>
      <c r="D404" s="10">
        <v>400.3</v>
      </c>
      <c r="E404" s="10">
        <v>50</v>
      </c>
      <c r="F404" s="10">
        <v>25</v>
      </c>
      <c r="G404" s="10">
        <v>0</v>
      </c>
      <c r="H404" s="10">
        <v>0</v>
      </c>
      <c r="I404" s="10">
        <v>25</v>
      </c>
      <c r="J404" s="10">
        <v>25</v>
      </c>
      <c r="K404" s="10">
        <f t="shared" si="36"/>
        <v>25</v>
      </c>
      <c r="L404" s="10">
        <f t="shared" si="37"/>
        <v>375.3</v>
      </c>
      <c r="M404" s="10">
        <f t="shared" si="38"/>
        <v>50</v>
      </c>
      <c r="N404" s="10">
        <f t="shared" si="39"/>
        <v>400.3</v>
      </c>
      <c r="O404" s="10">
        <f t="shared" si="40"/>
        <v>50</v>
      </c>
      <c r="P404" s="10">
        <f t="shared" si="41"/>
        <v>0</v>
      </c>
    </row>
    <row r="405" spans="1:16" ht="38.25">
      <c r="A405" s="5" t="s">
        <v>48</v>
      </c>
      <c r="B405" s="6" t="s">
        <v>49</v>
      </c>
      <c r="C405" s="7">
        <v>24062</v>
      </c>
      <c r="D405" s="7">
        <v>24062</v>
      </c>
      <c r="E405" s="7">
        <v>4290.4</v>
      </c>
      <c r="F405" s="7">
        <v>0</v>
      </c>
      <c r="G405" s="7">
        <v>0</v>
      </c>
      <c r="H405" s="7">
        <v>0</v>
      </c>
      <c r="I405" s="7">
        <v>0</v>
      </c>
      <c r="J405" s="7">
        <v>668.7893</v>
      </c>
      <c r="K405" s="7">
        <f t="shared" si="36"/>
        <v>4290.4</v>
      </c>
      <c r="L405" s="7">
        <f t="shared" si="37"/>
        <v>24062</v>
      </c>
      <c r="M405" s="7">
        <f t="shared" si="38"/>
        <v>0</v>
      </c>
      <c r="N405" s="7">
        <f t="shared" si="39"/>
        <v>24062</v>
      </c>
      <c r="O405" s="7">
        <f t="shared" si="40"/>
        <v>4290.4</v>
      </c>
      <c r="P405" s="7">
        <f t="shared" si="41"/>
        <v>0</v>
      </c>
    </row>
    <row r="406" spans="1:16" ht="25.5">
      <c r="A406" s="8" t="s">
        <v>46</v>
      </c>
      <c r="B406" s="9" t="s">
        <v>47</v>
      </c>
      <c r="C406" s="10">
        <v>24062</v>
      </c>
      <c r="D406" s="10">
        <v>24062</v>
      </c>
      <c r="E406" s="10">
        <v>4290.4</v>
      </c>
      <c r="F406" s="10">
        <v>0</v>
      </c>
      <c r="G406" s="10">
        <v>0</v>
      </c>
      <c r="H406" s="10">
        <v>0</v>
      </c>
      <c r="I406" s="10">
        <v>0</v>
      </c>
      <c r="J406" s="10">
        <v>668.7893</v>
      </c>
      <c r="K406" s="10">
        <f t="shared" si="36"/>
        <v>4290.4</v>
      </c>
      <c r="L406" s="10">
        <f t="shared" si="37"/>
        <v>24062</v>
      </c>
      <c r="M406" s="10">
        <f t="shared" si="38"/>
        <v>0</v>
      </c>
      <c r="N406" s="10">
        <f t="shared" si="39"/>
        <v>24062</v>
      </c>
      <c r="O406" s="10">
        <f t="shared" si="40"/>
        <v>4290.4</v>
      </c>
      <c r="P406" s="10">
        <f t="shared" si="41"/>
        <v>0</v>
      </c>
    </row>
    <row r="407" spans="1:16" ht="25.5">
      <c r="A407" s="5" t="s">
        <v>172</v>
      </c>
      <c r="B407" s="6" t="s">
        <v>173</v>
      </c>
      <c r="C407" s="7">
        <v>373.8</v>
      </c>
      <c r="D407" s="7">
        <v>373.8</v>
      </c>
      <c r="E407" s="7">
        <v>100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100</v>
      </c>
      <c r="L407" s="7">
        <f t="shared" si="37"/>
        <v>373.8</v>
      </c>
      <c r="M407" s="7">
        <f t="shared" si="38"/>
        <v>0</v>
      </c>
      <c r="N407" s="7">
        <f t="shared" si="39"/>
        <v>373.8</v>
      </c>
      <c r="O407" s="7">
        <f t="shared" si="40"/>
        <v>100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373.8</v>
      </c>
      <c r="D408" s="10">
        <v>373.8</v>
      </c>
      <c r="E408" s="10">
        <v>100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100</v>
      </c>
      <c r="L408" s="10">
        <f t="shared" si="37"/>
        <v>373.8</v>
      </c>
      <c r="M408" s="10">
        <f t="shared" si="38"/>
        <v>0</v>
      </c>
      <c r="N408" s="10">
        <f t="shared" si="39"/>
        <v>373.8</v>
      </c>
      <c r="O408" s="10">
        <f t="shared" si="40"/>
        <v>100</v>
      </c>
      <c r="P408" s="10">
        <f t="shared" si="41"/>
        <v>0</v>
      </c>
    </row>
    <row r="409" spans="1:16" ht="12.75">
      <c r="A409" s="5" t="s">
        <v>174</v>
      </c>
      <c r="B409" s="6" t="s">
        <v>175</v>
      </c>
      <c r="C409" s="7">
        <v>40.8</v>
      </c>
      <c r="D409" s="7">
        <v>40.8</v>
      </c>
      <c r="E409" s="7">
        <v>12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12</v>
      </c>
      <c r="L409" s="7">
        <f t="shared" si="37"/>
        <v>40.8</v>
      </c>
      <c r="M409" s="7">
        <f t="shared" si="38"/>
        <v>0</v>
      </c>
      <c r="N409" s="7">
        <f t="shared" si="39"/>
        <v>40.8</v>
      </c>
      <c r="O409" s="7">
        <f t="shared" si="40"/>
        <v>12</v>
      </c>
      <c r="P409" s="7">
        <f t="shared" si="41"/>
        <v>0</v>
      </c>
    </row>
    <row r="410" spans="1:16" ht="25.5">
      <c r="A410" s="8" t="s">
        <v>46</v>
      </c>
      <c r="B410" s="9" t="s">
        <v>47</v>
      </c>
      <c r="C410" s="10">
        <v>40.8</v>
      </c>
      <c r="D410" s="10">
        <v>40.8</v>
      </c>
      <c r="E410" s="10">
        <v>12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12</v>
      </c>
      <c r="L410" s="10">
        <f t="shared" si="37"/>
        <v>40.8</v>
      </c>
      <c r="M410" s="10">
        <f t="shared" si="38"/>
        <v>0</v>
      </c>
      <c r="N410" s="10">
        <f t="shared" si="39"/>
        <v>40.8</v>
      </c>
      <c r="O410" s="10">
        <f t="shared" si="40"/>
        <v>12</v>
      </c>
      <c r="P410" s="10">
        <f t="shared" si="41"/>
        <v>0</v>
      </c>
    </row>
    <row r="411" spans="1:16" ht="12.75">
      <c r="A411" s="5" t="s">
        <v>166</v>
      </c>
      <c r="B411" s="6" t="s">
        <v>167</v>
      </c>
      <c r="C411" s="7">
        <v>245</v>
      </c>
      <c r="D411" s="7">
        <v>245</v>
      </c>
      <c r="E411" s="7">
        <v>40.8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40.8</v>
      </c>
      <c r="L411" s="7">
        <f t="shared" si="37"/>
        <v>245</v>
      </c>
      <c r="M411" s="7">
        <f t="shared" si="38"/>
        <v>0</v>
      </c>
      <c r="N411" s="7">
        <f t="shared" si="39"/>
        <v>245</v>
      </c>
      <c r="O411" s="7">
        <f t="shared" si="40"/>
        <v>40.8</v>
      </c>
      <c r="P411" s="7">
        <f t="shared" si="41"/>
        <v>0</v>
      </c>
    </row>
    <row r="412" spans="1:16" ht="25.5">
      <c r="A412" s="8" t="s">
        <v>46</v>
      </c>
      <c r="B412" s="9" t="s">
        <v>47</v>
      </c>
      <c r="C412" s="10">
        <v>245</v>
      </c>
      <c r="D412" s="10">
        <v>245</v>
      </c>
      <c r="E412" s="10">
        <v>40.8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40.8</v>
      </c>
      <c r="L412" s="10">
        <f t="shared" si="37"/>
        <v>245</v>
      </c>
      <c r="M412" s="10">
        <f t="shared" si="38"/>
        <v>0</v>
      </c>
      <c r="N412" s="10">
        <f t="shared" si="39"/>
        <v>245</v>
      </c>
      <c r="O412" s="10">
        <f t="shared" si="40"/>
        <v>40.8</v>
      </c>
      <c r="P412" s="10">
        <f t="shared" si="41"/>
        <v>0</v>
      </c>
    </row>
    <row r="413" spans="1:16" ht="12.75">
      <c r="A413" s="5" t="s">
        <v>176</v>
      </c>
      <c r="B413" s="6" t="s">
        <v>177</v>
      </c>
      <c r="C413" s="7">
        <v>893.6</v>
      </c>
      <c r="D413" s="7">
        <v>907.3</v>
      </c>
      <c r="E413" s="7">
        <v>148.51</v>
      </c>
      <c r="F413" s="7">
        <v>47.880570000000006</v>
      </c>
      <c r="G413" s="7">
        <v>0</v>
      </c>
      <c r="H413" s="7">
        <v>47.880570000000006</v>
      </c>
      <c r="I413" s="7">
        <v>0</v>
      </c>
      <c r="J413" s="7">
        <v>0</v>
      </c>
      <c r="K413" s="7">
        <f t="shared" si="36"/>
        <v>100.62942999999999</v>
      </c>
      <c r="L413" s="7">
        <f t="shared" si="37"/>
        <v>859.4194299999999</v>
      </c>
      <c r="M413" s="7">
        <f t="shared" si="38"/>
        <v>32.240636994141816</v>
      </c>
      <c r="N413" s="7">
        <f t="shared" si="39"/>
        <v>859.4194299999999</v>
      </c>
      <c r="O413" s="7">
        <f t="shared" si="40"/>
        <v>100.62942999999999</v>
      </c>
      <c r="P413" s="7">
        <f t="shared" si="41"/>
        <v>32.240636994141816</v>
      </c>
    </row>
    <row r="414" spans="1:16" ht="12.75">
      <c r="A414" s="8" t="s">
        <v>22</v>
      </c>
      <c r="B414" s="9" t="s">
        <v>23</v>
      </c>
      <c r="C414" s="10">
        <v>525</v>
      </c>
      <c r="D414" s="10">
        <v>597.3</v>
      </c>
      <c r="E414" s="10">
        <v>88</v>
      </c>
      <c r="F414" s="10">
        <v>39.53866000000001</v>
      </c>
      <c r="G414" s="10">
        <v>0</v>
      </c>
      <c r="H414" s="10">
        <v>39.53866000000001</v>
      </c>
      <c r="I414" s="10">
        <v>0</v>
      </c>
      <c r="J414" s="10">
        <v>0</v>
      </c>
      <c r="K414" s="10">
        <f t="shared" si="36"/>
        <v>48.46133999999999</v>
      </c>
      <c r="L414" s="10">
        <f t="shared" si="37"/>
        <v>557.7613399999999</v>
      </c>
      <c r="M414" s="10">
        <f t="shared" si="38"/>
        <v>44.93029545454546</v>
      </c>
      <c r="N414" s="10">
        <f t="shared" si="39"/>
        <v>557.7613399999999</v>
      </c>
      <c r="O414" s="10">
        <f t="shared" si="40"/>
        <v>48.46133999999999</v>
      </c>
      <c r="P414" s="10">
        <f t="shared" si="41"/>
        <v>44.93029545454546</v>
      </c>
    </row>
    <row r="415" spans="1:16" ht="12.75">
      <c r="A415" s="8" t="s">
        <v>24</v>
      </c>
      <c r="B415" s="9" t="s">
        <v>25</v>
      </c>
      <c r="C415" s="10">
        <v>190</v>
      </c>
      <c r="D415" s="10">
        <v>131.4</v>
      </c>
      <c r="E415" s="10">
        <v>19.36</v>
      </c>
      <c r="F415" s="10">
        <v>8.34191</v>
      </c>
      <c r="G415" s="10">
        <v>0</v>
      </c>
      <c r="H415" s="10">
        <v>8.34191</v>
      </c>
      <c r="I415" s="10">
        <v>0</v>
      </c>
      <c r="J415" s="10">
        <v>0</v>
      </c>
      <c r="K415" s="10">
        <f t="shared" si="36"/>
        <v>11.018089999999999</v>
      </c>
      <c r="L415" s="10">
        <f t="shared" si="37"/>
        <v>123.05809</v>
      </c>
      <c r="M415" s="10">
        <f t="shared" si="38"/>
        <v>43.08837809917356</v>
      </c>
      <c r="N415" s="10">
        <f t="shared" si="39"/>
        <v>123.05809</v>
      </c>
      <c r="O415" s="10">
        <f t="shared" si="40"/>
        <v>11.018089999999999</v>
      </c>
      <c r="P415" s="10">
        <f t="shared" si="41"/>
        <v>43.08837809917356</v>
      </c>
    </row>
    <row r="416" spans="1:16" ht="12.75">
      <c r="A416" s="8" t="s">
        <v>26</v>
      </c>
      <c r="B416" s="9" t="s">
        <v>27</v>
      </c>
      <c r="C416" s="10">
        <v>60.45</v>
      </c>
      <c r="D416" s="10">
        <v>60.45</v>
      </c>
      <c r="E416" s="10">
        <v>37.95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37.95</v>
      </c>
      <c r="L416" s="10">
        <f t="shared" si="37"/>
        <v>60.45</v>
      </c>
      <c r="M416" s="10">
        <f t="shared" si="38"/>
        <v>0</v>
      </c>
      <c r="N416" s="10">
        <f t="shared" si="39"/>
        <v>60.45</v>
      </c>
      <c r="O416" s="10">
        <f t="shared" si="40"/>
        <v>37.95</v>
      </c>
      <c r="P416" s="10">
        <f t="shared" si="41"/>
        <v>0</v>
      </c>
    </row>
    <row r="417" spans="1:16" ht="12.75">
      <c r="A417" s="8" t="s">
        <v>66</v>
      </c>
      <c r="B417" s="9" t="s">
        <v>67</v>
      </c>
      <c r="C417" s="10">
        <v>1.5</v>
      </c>
      <c r="D417" s="10">
        <v>1.5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1.5</v>
      </c>
      <c r="M417" s="10">
        <f t="shared" si="38"/>
        <v>0</v>
      </c>
      <c r="N417" s="10">
        <f t="shared" si="39"/>
        <v>1.5</v>
      </c>
      <c r="O417" s="10">
        <f t="shared" si="40"/>
        <v>0</v>
      </c>
      <c r="P417" s="10">
        <f t="shared" si="41"/>
        <v>0</v>
      </c>
    </row>
    <row r="418" spans="1:16" ht="12.75">
      <c r="A418" s="8" t="s">
        <v>28</v>
      </c>
      <c r="B418" s="9" t="s">
        <v>29</v>
      </c>
      <c r="C418" s="10">
        <v>13.4</v>
      </c>
      <c r="D418" s="10">
        <v>13.4</v>
      </c>
      <c r="E418" s="10">
        <v>0.5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0.5</v>
      </c>
      <c r="L418" s="10">
        <f t="shared" si="37"/>
        <v>13.4</v>
      </c>
      <c r="M418" s="10">
        <f t="shared" si="38"/>
        <v>0</v>
      </c>
      <c r="N418" s="10">
        <f t="shared" si="39"/>
        <v>13.4</v>
      </c>
      <c r="O418" s="10">
        <f t="shared" si="40"/>
        <v>0.5</v>
      </c>
      <c r="P418" s="10">
        <f t="shared" si="41"/>
        <v>0</v>
      </c>
    </row>
    <row r="419" spans="1:16" ht="12.75">
      <c r="A419" s="8" t="s">
        <v>30</v>
      </c>
      <c r="B419" s="9" t="s">
        <v>31</v>
      </c>
      <c r="C419" s="10">
        <v>5.4</v>
      </c>
      <c r="D419" s="10">
        <v>5.4</v>
      </c>
      <c r="E419" s="10">
        <v>0.4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0.4</v>
      </c>
      <c r="L419" s="10">
        <f t="shared" si="37"/>
        <v>5.4</v>
      </c>
      <c r="M419" s="10">
        <f t="shared" si="38"/>
        <v>0</v>
      </c>
      <c r="N419" s="10">
        <f t="shared" si="39"/>
        <v>5.4</v>
      </c>
      <c r="O419" s="10">
        <f t="shared" si="40"/>
        <v>0.4</v>
      </c>
      <c r="P419" s="10">
        <f t="shared" si="41"/>
        <v>0</v>
      </c>
    </row>
    <row r="420" spans="1:16" ht="12.75">
      <c r="A420" s="8" t="s">
        <v>34</v>
      </c>
      <c r="B420" s="9" t="s">
        <v>35</v>
      </c>
      <c r="C420" s="10">
        <v>0.45</v>
      </c>
      <c r="D420" s="10">
        <v>0.45</v>
      </c>
      <c r="E420" s="10">
        <v>0.1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0.1</v>
      </c>
      <c r="L420" s="10">
        <f t="shared" si="37"/>
        <v>0.45</v>
      </c>
      <c r="M420" s="10">
        <f t="shared" si="38"/>
        <v>0</v>
      </c>
      <c r="N420" s="10">
        <f t="shared" si="39"/>
        <v>0.45</v>
      </c>
      <c r="O420" s="10">
        <f t="shared" si="40"/>
        <v>0.1</v>
      </c>
      <c r="P420" s="10">
        <f t="shared" si="41"/>
        <v>0</v>
      </c>
    </row>
    <row r="421" spans="1:16" ht="12.75">
      <c r="A421" s="8" t="s">
        <v>36</v>
      </c>
      <c r="B421" s="9" t="s">
        <v>37</v>
      </c>
      <c r="C421" s="10">
        <v>90.4</v>
      </c>
      <c r="D421" s="10">
        <v>90.4</v>
      </c>
      <c r="E421" s="10">
        <v>2.2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2.2</v>
      </c>
      <c r="L421" s="10">
        <f t="shared" si="37"/>
        <v>90.4</v>
      </c>
      <c r="M421" s="10">
        <f t="shared" si="38"/>
        <v>0</v>
      </c>
      <c r="N421" s="10">
        <f t="shared" si="39"/>
        <v>90.4</v>
      </c>
      <c r="O421" s="10">
        <f t="shared" si="40"/>
        <v>2.2</v>
      </c>
      <c r="P421" s="10">
        <f t="shared" si="41"/>
        <v>0</v>
      </c>
    </row>
    <row r="422" spans="1:16" ht="25.5">
      <c r="A422" s="8" t="s">
        <v>40</v>
      </c>
      <c r="B422" s="9" t="s">
        <v>41</v>
      </c>
      <c r="C422" s="10">
        <v>7</v>
      </c>
      <c r="D422" s="10">
        <v>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7</v>
      </c>
      <c r="M422" s="10">
        <f t="shared" si="38"/>
        <v>0</v>
      </c>
      <c r="N422" s="10">
        <f t="shared" si="39"/>
        <v>7</v>
      </c>
      <c r="O422" s="10">
        <f t="shared" si="40"/>
        <v>0</v>
      </c>
      <c r="P422" s="10">
        <f t="shared" si="41"/>
        <v>0</v>
      </c>
    </row>
    <row r="423" spans="1:16" ht="12.75">
      <c r="A423" s="5" t="s">
        <v>56</v>
      </c>
      <c r="B423" s="6" t="s">
        <v>57</v>
      </c>
      <c r="C423" s="7">
        <v>837.451</v>
      </c>
      <c r="D423" s="7">
        <v>1468.944</v>
      </c>
      <c r="E423" s="7">
        <v>315.65153</v>
      </c>
      <c r="F423" s="7">
        <v>43.09048</v>
      </c>
      <c r="G423" s="7">
        <v>0</v>
      </c>
      <c r="H423" s="7">
        <v>18.691390000000002</v>
      </c>
      <c r="I423" s="7">
        <v>24.39909</v>
      </c>
      <c r="J423" s="7">
        <v>24.39909</v>
      </c>
      <c r="K423" s="7">
        <f t="shared" si="36"/>
        <v>272.56104999999997</v>
      </c>
      <c r="L423" s="7">
        <f t="shared" si="37"/>
        <v>1425.85352</v>
      </c>
      <c r="M423" s="7">
        <f t="shared" si="38"/>
        <v>13.65128184235318</v>
      </c>
      <c r="N423" s="7">
        <f t="shared" si="39"/>
        <v>1450.25261</v>
      </c>
      <c r="O423" s="7">
        <f t="shared" si="40"/>
        <v>296.96013999999997</v>
      </c>
      <c r="P423" s="7">
        <f t="shared" si="41"/>
        <v>5.921526817880466</v>
      </c>
    </row>
    <row r="424" spans="1:16" ht="12.75">
      <c r="A424" s="8" t="s">
        <v>22</v>
      </c>
      <c r="B424" s="9" t="s">
        <v>23</v>
      </c>
      <c r="C424" s="10">
        <v>188.74</v>
      </c>
      <c r="D424" s="10">
        <v>222.778</v>
      </c>
      <c r="E424" s="10">
        <v>31.184580000000004</v>
      </c>
      <c r="F424" s="10">
        <v>15.320860000000001</v>
      </c>
      <c r="G424" s="10">
        <v>0</v>
      </c>
      <c r="H424" s="10">
        <v>15.320860000000001</v>
      </c>
      <c r="I424" s="10">
        <v>0</v>
      </c>
      <c r="J424" s="10">
        <v>0</v>
      </c>
      <c r="K424" s="10">
        <f t="shared" si="36"/>
        <v>15.863720000000002</v>
      </c>
      <c r="L424" s="10">
        <f t="shared" si="37"/>
        <v>207.45713999999998</v>
      </c>
      <c r="M424" s="10">
        <f t="shared" si="38"/>
        <v>49.12960187374657</v>
      </c>
      <c r="N424" s="10">
        <f t="shared" si="39"/>
        <v>207.45713999999998</v>
      </c>
      <c r="O424" s="10">
        <f t="shared" si="40"/>
        <v>15.863720000000002</v>
      </c>
      <c r="P424" s="10">
        <f t="shared" si="41"/>
        <v>49.12960187374657</v>
      </c>
    </row>
    <row r="425" spans="1:16" ht="12.75">
      <c r="A425" s="8" t="s">
        <v>24</v>
      </c>
      <c r="B425" s="9" t="s">
        <v>25</v>
      </c>
      <c r="C425" s="10">
        <v>68.513</v>
      </c>
      <c r="D425" s="10">
        <v>49.418</v>
      </c>
      <c r="E425" s="10">
        <v>6.860950000000001</v>
      </c>
      <c r="F425" s="10">
        <v>3.3705300000000005</v>
      </c>
      <c r="G425" s="10">
        <v>0</v>
      </c>
      <c r="H425" s="10">
        <v>3.3705300000000005</v>
      </c>
      <c r="I425" s="10">
        <v>0</v>
      </c>
      <c r="J425" s="10">
        <v>0</v>
      </c>
      <c r="K425" s="10">
        <f t="shared" si="36"/>
        <v>3.4904200000000003</v>
      </c>
      <c r="L425" s="10">
        <f t="shared" si="37"/>
        <v>46.04747</v>
      </c>
      <c r="M425" s="10">
        <f t="shared" si="38"/>
        <v>49.12628717597418</v>
      </c>
      <c r="N425" s="10">
        <f t="shared" si="39"/>
        <v>46.04747</v>
      </c>
      <c r="O425" s="10">
        <f t="shared" si="40"/>
        <v>3.4904200000000003</v>
      </c>
      <c r="P425" s="10">
        <f t="shared" si="41"/>
        <v>49.12628717597418</v>
      </c>
    </row>
    <row r="426" spans="1:16" ht="12.75">
      <c r="A426" s="8" t="s">
        <v>26</v>
      </c>
      <c r="B426" s="9" t="s">
        <v>27</v>
      </c>
      <c r="C426" s="10">
        <v>3.692</v>
      </c>
      <c r="D426" s="10">
        <v>3.692</v>
      </c>
      <c r="E426" s="10">
        <v>0.62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0.62</v>
      </c>
      <c r="L426" s="10">
        <f t="shared" si="37"/>
        <v>3.692</v>
      </c>
      <c r="M426" s="10">
        <f t="shared" si="38"/>
        <v>0</v>
      </c>
      <c r="N426" s="10">
        <f t="shared" si="39"/>
        <v>3.692</v>
      </c>
      <c r="O426" s="10">
        <f t="shared" si="40"/>
        <v>0.62</v>
      </c>
      <c r="P426" s="10">
        <f t="shared" si="41"/>
        <v>0</v>
      </c>
    </row>
    <row r="427" spans="1:16" ht="12.75">
      <c r="A427" s="8" t="s">
        <v>28</v>
      </c>
      <c r="B427" s="9" t="s">
        <v>29</v>
      </c>
      <c r="C427" s="10">
        <v>51.051</v>
      </c>
      <c r="D427" s="10">
        <v>176.05100000000002</v>
      </c>
      <c r="E427" s="10">
        <v>0.2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0.2</v>
      </c>
      <c r="L427" s="10">
        <f t="shared" si="37"/>
        <v>176.05100000000002</v>
      </c>
      <c r="M427" s="10">
        <f t="shared" si="38"/>
        <v>0</v>
      </c>
      <c r="N427" s="10">
        <f t="shared" si="39"/>
        <v>176.05100000000002</v>
      </c>
      <c r="O427" s="10">
        <f t="shared" si="40"/>
        <v>0.2</v>
      </c>
      <c r="P427" s="10">
        <f t="shared" si="41"/>
        <v>0</v>
      </c>
    </row>
    <row r="428" spans="1:16" ht="12.75">
      <c r="A428" s="8" t="s">
        <v>30</v>
      </c>
      <c r="B428" s="9" t="s">
        <v>31</v>
      </c>
      <c r="C428" s="10">
        <v>1.8</v>
      </c>
      <c r="D428" s="10">
        <v>1.8</v>
      </c>
      <c r="E428" s="10">
        <v>0.36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0.36</v>
      </c>
      <c r="L428" s="10">
        <f t="shared" si="37"/>
        <v>1.8</v>
      </c>
      <c r="M428" s="10">
        <f t="shared" si="38"/>
        <v>0</v>
      </c>
      <c r="N428" s="10">
        <f t="shared" si="39"/>
        <v>1.8</v>
      </c>
      <c r="O428" s="10">
        <f t="shared" si="40"/>
        <v>0.36</v>
      </c>
      <c r="P428" s="10">
        <f t="shared" si="41"/>
        <v>0</v>
      </c>
    </row>
    <row r="429" spans="1:16" ht="12.75">
      <c r="A429" s="8" t="s">
        <v>32</v>
      </c>
      <c r="B429" s="9" t="s">
        <v>33</v>
      </c>
      <c r="C429" s="10">
        <v>4.88027</v>
      </c>
      <c r="D429" s="10">
        <v>4.88027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4.88027</v>
      </c>
      <c r="M429" s="10">
        <f t="shared" si="38"/>
        <v>0</v>
      </c>
      <c r="N429" s="10">
        <f t="shared" si="39"/>
        <v>4.88027</v>
      </c>
      <c r="O429" s="10">
        <f t="shared" si="40"/>
        <v>0</v>
      </c>
      <c r="P429" s="10">
        <f t="shared" si="41"/>
        <v>0</v>
      </c>
    </row>
    <row r="430" spans="1:16" ht="12.75">
      <c r="A430" s="8" t="s">
        <v>34</v>
      </c>
      <c r="B430" s="9" t="s">
        <v>35</v>
      </c>
      <c r="C430" s="10">
        <v>0.39464</v>
      </c>
      <c r="D430" s="10">
        <v>0.39464</v>
      </c>
      <c r="E430" s="10">
        <v>0.066</v>
      </c>
      <c r="F430" s="10">
        <v>0.011810000000000001</v>
      </c>
      <c r="G430" s="10">
        <v>0</v>
      </c>
      <c r="H430" s="10">
        <v>0</v>
      </c>
      <c r="I430" s="10">
        <v>0.011810000000000001</v>
      </c>
      <c r="J430" s="10">
        <v>0.011810000000000001</v>
      </c>
      <c r="K430" s="10">
        <f t="shared" si="36"/>
        <v>0.05419</v>
      </c>
      <c r="L430" s="10">
        <f t="shared" si="37"/>
        <v>0.38283</v>
      </c>
      <c r="M430" s="10">
        <f t="shared" si="38"/>
        <v>17.893939393939394</v>
      </c>
      <c r="N430" s="10">
        <f t="shared" si="39"/>
        <v>0.39464</v>
      </c>
      <c r="O430" s="10">
        <f t="shared" si="40"/>
        <v>0.066</v>
      </c>
      <c r="P430" s="10">
        <f t="shared" si="41"/>
        <v>0</v>
      </c>
    </row>
    <row r="431" spans="1:16" ht="12.75">
      <c r="A431" s="8" t="s">
        <v>36</v>
      </c>
      <c r="B431" s="9" t="s">
        <v>37</v>
      </c>
      <c r="C431" s="10">
        <v>2.38009</v>
      </c>
      <c r="D431" s="10">
        <v>2.38009</v>
      </c>
      <c r="E431" s="10">
        <v>0.4</v>
      </c>
      <c r="F431" s="10">
        <v>0.22325</v>
      </c>
      <c r="G431" s="10">
        <v>0</v>
      </c>
      <c r="H431" s="10">
        <v>0</v>
      </c>
      <c r="I431" s="10">
        <v>0.22325</v>
      </c>
      <c r="J431" s="10">
        <v>0.22325</v>
      </c>
      <c r="K431" s="10">
        <f t="shared" si="36"/>
        <v>0.17675000000000002</v>
      </c>
      <c r="L431" s="10">
        <f t="shared" si="37"/>
        <v>2.15684</v>
      </c>
      <c r="M431" s="10">
        <f t="shared" si="38"/>
        <v>55.8125</v>
      </c>
      <c r="N431" s="10">
        <f t="shared" si="39"/>
        <v>2.38009</v>
      </c>
      <c r="O431" s="10">
        <f t="shared" si="40"/>
        <v>0.4</v>
      </c>
      <c r="P431" s="10">
        <f t="shared" si="41"/>
        <v>0</v>
      </c>
    </row>
    <row r="432" spans="1:16" ht="25.5">
      <c r="A432" s="8" t="s">
        <v>46</v>
      </c>
      <c r="B432" s="9" t="s">
        <v>47</v>
      </c>
      <c r="C432" s="10">
        <v>516</v>
      </c>
      <c r="D432" s="10">
        <v>1007.55</v>
      </c>
      <c r="E432" s="10">
        <v>275.96</v>
      </c>
      <c r="F432" s="10">
        <v>24.16403</v>
      </c>
      <c r="G432" s="10">
        <v>0</v>
      </c>
      <c r="H432" s="10">
        <v>0</v>
      </c>
      <c r="I432" s="10">
        <v>24.16403</v>
      </c>
      <c r="J432" s="10">
        <v>24.16403</v>
      </c>
      <c r="K432" s="10">
        <f t="shared" si="36"/>
        <v>251.79596999999998</v>
      </c>
      <c r="L432" s="10">
        <f t="shared" si="37"/>
        <v>983.3859699999999</v>
      </c>
      <c r="M432" s="10">
        <f t="shared" si="38"/>
        <v>8.756352369908683</v>
      </c>
      <c r="N432" s="10">
        <f t="shared" si="39"/>
        <v>1007.55</v>
      </c>
      <c r="O432" s="10">
        <f t="shared" si="40"/>
        <v>275.96</v>
      </c>
      <c r="P432" s="10">
        <f t="shared" si="41"/>
        <v>0</v>
      </c>
    </row>
    <row r="433" spans="1:16" ht="25.5">
      <c r="A433" s="5" t="s">
        <v>178</v>
      </c>
      <c r="B433" s="6" t="s">
        <v>179</v>
      </c>
      <c r="C433" s="7">
        <v>13406.69</v>
      </c>
      <c r="D433" s="7">
        <v>14089.816679999998</v>
      </c>
      <c r="E433" s="7">
        <v>2718.1320000000005</v>
      </c>
      <c r="F433" s="7">
        <v>95.57475999999998</v>
      </c>
      <c r="G433" s="7">
        <v>0</v>
      </c>
      <c r="H433" s="7">
        <v>76.76051</v>
      </c>
      <c r="I433" s="7">
        <v>19.03925</v>
      </c>
      <c r="J433" s="7">
        <v>32.64725</v>
      </c>
      <c r="K433" s="7">
        <f t="shared" si="36"/>
        <v>2622.5572400000005</v>
      </c>
      <c r="L433" s="7">
        <f t="shared" si="37"/>
        <v>13994.241919999999</v>
      </c>
      <c r="M433" s="7">
        <f t="shared" si="38"/>
        <v>3.516192738248178</v>
      </c>
      <c r="N433" s="7">
        <f t="shared" si="39"/>
        <v>14013.056169999998</v>
      </c>
      <c r="O433" s="7">
        <f t="shared" si="40"/>
        <v>2641.3714900000004</v>
      </c>
      <c r="P433" s="7">
        <f t="shared" si="41"/>
        <v>2.824017008739825</v>
      </c>
    </row>
    <row r="434" spans="1:16" ht="12.75">
      <c r="A434" s="5" t="s">
        <v>20</v>
      </c>
      <c r="B434" s="6" t="s">
        <v>21</v>
      </c>
      <c r="C434" s="7">
        <v>1939.31</v>
      </c>
      <c r="D434" s="7">
        <v>2027.288</v>
      </c>
      <c r="E434" s="7">
        <v>353.13</v>
      </c>
      <c r="F434" s="7">
        <v>83.83000999999999</v>
      </c>
      <c r="G434" s="7">
        <v>0</v>
      </c>
      <c r="H434" s="7">
        <v>65.40935999999999</v>
      </c>
      <c r="I434" s="7">
        <v>18.64565</v>
      </c>
      <c r="J434" s="7">
        <v>18.64565</v>
      </c>
      <c r="K434" s="7">
        <f t="shared" si="36"/>
        <v>269.29999</v>
      </c>
      <c r="L434" s="7">
        <f t="shared" si="37"/>
        <v>1943.45799</v>
      </c>
      <c r="M434" s="7">
        <f t="shared" si="38"/>
        <v>23.739135729051622</v>
      </c>
      <c r="N434" s="7">
        <f t="shared" si="39"/>
        <v>1961.87864</v>
      </c>
      <c r="O434" s="7">
        <f t="shared" si="40"/>
        <v>287.72064</v>
      </c>
      <c r="P434" s="7">
        <f t="shared" si="41"/>
        <v>18.522742332851923</v>
      </c>
    </row>
    <row r="435" spans="1:16" ht="12.75">
      <c r="A435" s="8" t="s">
        <v>22</v>
      </c>
      <c r="B435" s="9" t="s">
        <v>23</v>
      </c>
      <c r="C435" s="10">
        <v>1322.4</v>
      </c>
      <c r="D435" s="10">
        <v>1548.51</v>
      </c>
      <c r="E435" s="10">
        <v>266.8</v>
      </c>
      <c r="F435" s="10">
        <v>67.86955999999999</v>
      </c>
      <c r="G435" s="10">
        <v>0</v>
      </c>
      <c r="H435" s="10">
        <v>52.934599999999996</v>
      </c>
      <c r="I435" s="10">
        <v>14.93496</v>
      </c>
      <c r="J435" s="10">
        <v>14.93496</v>
      </c>
      <c r="K435" s="10">
        <f t="shared" si="36"/>
        <v>198.93044000000003</v>
      </c>
      <c r="L435" s="10">
        <f t="shared" si="37"/>
        <v>1480.64044</v>
      </c>
      <c r="M435" s="10">
        <f t="shared" si="38"/>
        <v>25.43836581709145</v>
      </c>
      <c r="N435" s="10">
        <f t="shared" si="39"/>
        <v>1495.5754</v>
      </c>
      <c r="O435" s="10">
        <f t="shared" si="40"/>
        <v>213.86540000000002</v>
      </c>
      <c r="P435" s="10">
        <f t="shared" si="41"/>
        <v>19.84055472263868</v>
      </c>
    </row>
    <row r="436" spans="1:16" ht="12.75">
      <c r="A436" s="8" t="s">
        <v>24</v>
      </c>
      <c r="B436" s="9" t="s">
        <v>25</v>
      </c>
      <c r="C436" s="10">
        <v>480.031</v>
      </c>
      <c r="D436" s="10">
        <v>341.899</v>
      </c>
      <c r="E436" s="10">
        <v>58.13</v>
      </c>
      <c r="F436" s="10">
        <v>15.53545</v>
      </c>
      <c r="G436" s="10">
        <v>0</v>
      </c>
      <c r="H436" s="10">
        <v>12.24976</v>
      </c>
      <c r="I436" s="10">
        <v>3.28569</v>
      </c>
      <c r="J436" s="10">
        <v>3.28569</v>
      </c>
      <c r="K436" s="10">
        <f t="shared" si="36"/>
        <v>42.59455</v>
      </c>
      <c r="L436" s="10">
        <f t="shared" si="37"/>
        <v>326.36355</v>
      </c>
      <c r="M436" s="10">
        <f t="shared" si="38"/>
        <v>26.7253569585412</v>
      </c>
      <c r="N436" s="10">
        <f t="shared" si="39"/>
        <v>329.64924</v>
      </c>
      <c r="O436" s="10">
        <f t="shared" si="40"/>
        <v>45.88024</v>
      </c>
      <c r="P436" s="10">
        <f t="shared" si="41"/>
        <v>21.07304317908137</v>
      </c>
    </row>
    <row r="437" spans="1:16" ht="12.75">
      <c r="A437" s="8" t="s">
        <v>26</v>
      </c>
      <c r="B437" s="9" t="s">
        <v>27</v>
      </c>
      <c r="C437" s="10">
        <v>72.624</v>
      </c>
      <c r="D437" s="10">
        <v>72.624</v>
      </c>
      <c r="E437" s="10">
        <v>14</v>
      </c>
      <c r="F437" s="10">
        <v>0</v>
      </c>
      <c r="G437" s="10">
        <v>0</v>
      </c>
      <c r="H437" s="10">
        <v>0.225</v>
      </c>
      <c r="I437" s="10">
        <v>0</v>
      </c>
      <c r="J437" s="10">
        <v>0</v>
      </c>
      <c r="K437" s="10">
        <f t="shared" si="36"/>
        <v>14</v>
      </c>
      <c r="L437" s="10">
        <f t="shared" si="37"/>
        <v>72.624</v>
      </c>
      <c r="M437" s="10">
        <f t="shared" si="38"/>
        <v>0</v>
      </c>
      <c r="N437" s="10">
        <f t="shared" si="39"/>
        <v>72.399</v>
      </c>
      <c r="O437" s="10">
        <f t="shared" si="40"/>
        <v>13.775</v>
      </c>
      <c r="P437" s="10">
        <f t="shared" si="41"/>
        <v>1.6071428571428574</v>
      </c>
    </row>
    <row r="438" spans="1:16" ht="12.75">
      <c r="A438" s="8" t="s">
        <v>28</v>
      </c>
      <c r="B438" s="9" t="s">
        <v>29</v>
      </c>
      <c r="C438" s="10">
        <v>51.395</v>
      </c>
      <c r="D438" s="10">
        <v>51.395</v>
      </c>
      <c r="E438" s="10">
        <v>12.6</v>
      </c>
      <c r="F438" s="10">
        <v>0.285</v>
      </c>
      <c r="G438" s="10">
        <v>0</v>
      </c>
      <c r="H438" s="10">
        <v>0</v>
      </c>
      <c r="I438" s="10">
        <v>0.285</v>
      </c>
      <c r="J438" s="10">
        <v>0.285</v>
      </c>
      <c r="K438" s="10">
        <f t="shared" si="36"/>
        <v>12.315</v>
      </c>
      <c r="L438" s="10">
        <f t="shared" si="37"/>
        <v>51.11000000000001</v>
      </c>
      <c r="M438" s="10">
        <f t="shared" si="38"/>
        <v>2.261904761904762</v>
      </c>
      <c r="N438" s="10">
        <f t="shared" si="39"/>
        <v>51.395</v>
      </c>
      <c r="O438" s="10">
        <f t="shared" si="40"/>
        <v>12.6</v>
      </c>
      <c r="P438" s="10">
        <f t="shared" si="41"/>
        <v>0</v>
      </c>
    </row>
    <row r="439" spans="1:16" ht="12.75">
      <c r="A439" s="8" t="s">
        <v>30</v>
      </c>
      <c r="B439" s="9" t="s">
        <v>31</v>
      </c>
      <c r="C439" s="10">
        <v>9.86</v>
      </c>
      <c r="D439" s="10">
        <v>9.86</v>
      </c>
      <c r="E439" s="10">
        <v>1.6</v>
      </c>
      <c r="F439" s="10">
        <v>0.14</v>
      </c>
      <c r="G439" s="10">
        <v>0</v>
      </c>
      <c r="H439" s="10">
        <v>0</v>
      </c>
      <c r="I439" s="10">
        <v>0.14</v>
      </c>
      <c r="J439" s="10">
        <v>0.14</v>
      </c>
      <c r="K439" s="10">
        <f t="shared" si="36"/>
        <v>1.46</v>
      </c>
      <c r="L439" s="10">
        <f t="shared" si="37"/>
        <v>9.719999999999999</v>
      </c>
      <c r="M439" s="10">
        <f t="shared" si="38"/>
        <v>8.75</v>
      </c>
      <c r="N439" s="10">
        <f t="shared" si="39"/>
        <v>9.86</v>
      </c>
      <c r="O439" s="10">
        <f t="shared" si="40"/>
        <v>1.6</v>
      </c>
      <c r="P439" s="10">
        <f t="shared" si="41"/>
        <v>0</v>
      </c>
    </row>
    <row r="440" spans="1:16" ht="25.5">
      <c r="A440" s="8" t="s">
        <v>40</v>
      </c>
      <c r="B440" s="9" t="s">
        <v>41</v>
      </c>
      <c r="C440" s="10">
        <v>3</v>
      </c>
      <c r="D440" s="10">
        <v>3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3</v>
      </c>
      <c r="M440" s="10">
        <f t="shared" si="38"/>
        <v>0</v>
      </c>
      <c r="N440" s="10">
        <f t="shared" si="39"/>
        <v>3</v>
      </c>
      <c r="O440" s="10">
        <f t="shared" si="40"/>
        <v>0</v>
      </c>
      <c r="P440" s="10">
        <f t="shared" si="41"/>
        <v>0</v>
      </c>
    </row>
    <row r="441" spans="1:16" ht="12.75">
      <c r="A441" s="5" t="s">
        <v>180</v>
      </c>
      <c r="B441" s="6" t="s">
        <v>181</v>
      </c>
      <c r="C441" s="7">
        <v>5550</v>
      </c>
      <c r="D441" s="7">
        <v>6097.436</v>
      </c>
      <c r="E441" s="7">
        <v>1851</v>
      </c>
      <c r="F441" s="7">
        <v>0</v>
      </c>
      <c r="G441" s="7">
        <v>0</v>
      </c>
      <c r="H441" s="7">
        <v>0</v>
      </c>
      <c r="I441" s="7">
        <v>0</v>
      </c>
      <c r="J441" s="7">
        <v>13.608</v>
      </c>
      <c r="K441" s="7">
        <f t="shared" si="36"/>
        <v>1851</v>
      </c>
      <c r="L441" s="7">
        <f t="shared" si="37"/>
        <v>6097.436</v>
      </c>
      <c r="M441" s="7">
        <f t="shared" si="38"/>
        <v>0</v>
      </c>
      <c r="N441" s="7">
        <f t="shared" si="39"/>
        <v>6097.436</v>
      </c>
      <c r="O441" s="7">
        <f t="shared" si="40"/>
        <v>1851</v>
      </c>
      <c r="P441" s="7">
        <f t="shared" si="41"/>
        <v>0</v>
      </c>
    </row>
    <row r="442" spans="1:16" ht="12.75">
      <c r="A442" s="8" t="s">
        <v>26</v>
      </c>
      <c r="B442" s="9" t="s">
        <v>27</v>
      </c>
      <c r="C442" s="10">
        <v>0</v>
      </c>
      <c r="D442" s="10">
        <v>150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13.608</v>
      </c>
      <c r="K442" s="10">
        <f t="shared" si="36"/>
        <v>0</v>
      </c>
      <c r="L442" s="10">
        <f t="shared" si="37"/>
        <v>150</v>
      </c>
      <c r="M442" s="10">
        <f t="shared" si="38"/>
        <v>0</v>
      </c>
      <c r="N442" s="10">
        <f t="shared" si="39"/>
        <v>150</v>
      </c>
      <c r="O442" s="10">
        <f t="shared" si="40"/>
        <v>0</v>
      </c>
      <c r="P442" s="10">
        <f t="shared" si="41"/>
        <v>0</v>
      </c>
    </row>
    <row r="443" spans="1:16" ht="12.75">
      <c r="A443" s="8" t="s">
        <v>28</v>
      </c>
      <c r="B443" s="9" t="s">
        <v>29</v>
      </c>
      <c r="C443" s="10">
        <v>200</v>
      </c>
      <c r="D443" s="10">
        <v>278.418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278.418</v>
      </c>
      <c r="M443" s="10">
        <f t="shared" si="38"/>
        <v>0</v>
      </c>
      <c r="N443" s="10">
        <f t="shared" si="39"/>
        <v>278.418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5350</v>
      </c>
      <c r="D444" s="10">
        <v>5669.018</v>
      </c>
      <c r="E444" s="10">
        <v>1851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1851</v>
      </c>
      <c r="L444" s="10">
        <f t="shared" si="37"/>
        <v>5669.018</v>
      </c>
      <c r="M444" s="10">
        <f t="shared" si="38"/>
        <v>0</v>
      </c>
      <c r="N444" s="10">
        <f t="shared" si="39"/>
        <v>5669.018</v>
      </c>
      <c r="O444" s="10">
        <f t="shared" si="40"/>
        <v>1851</v>
      </c>
      <c r="P444" s="10">
        <f t="shared" si="41"/>
        <v>0</v>
      </c>
    </row>
    <row r="445" spans="1:16" ht="12.75">
      <c r="A445" s="5" t="s">
        <v>152</v>
      </c>
      <c r="B445" s="6" t="s">
        <v>153</v>
      </c>
      <c r="C445" s="7">
        <v>1145.007</v>
      </c>
      <c r="D445" s="7">
        <v>1145.007</v>
      </c>
      <c r="E445" s="7">
        <v>67.2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67.2</v>
      </c>
      <c r="L445" s="7">
        <f t="shared" si="37"/>
        <v>1145.007</v>
      </c>
      <c r="M445" s="7">
        <f t="shared" si="38"/>
        <v>0</v>
      </c>
      <c r="N445" s="7">
        <f t="shared" si="39"/>
        <v>1145.007</v>
      </c>
      <c r="O445" s="7">
        <f t="shared" si="40"/>
        <v>67.2</v>
      </c>
      <c r="P445" s="7">
        <f t="shared" si="41"/>
        <v>0</v>
      </c>
    </row>
    <row r="446" spans="1:16" ht="25.5">
      <c r="A446" s="8" t="s">
        <v>46</v>
      </c>
      <c r="B446" s="9" t="s">
        <v>47</v>
      </c>
      <c r="C446" s="10">
        <v>1145.007</v>
      </c>
      <c r="D446" s="10">
        <v>1145.007</v>
      </c>
      <c r="E446" s="10">
        <v>67.2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67.2</v>
      </c>
      <c r="L446" s="10">
        <f t="shared" si="37"/>
        <v>1145.007</v>
      </c>
      <c r="M446" s="10">
        <f t="shared" si="38"/>
        <v>0</v>
      </c>
      <c r="N446" s="10">
        <f t="shared" si="39"/>
        <v>1145.007</v>
      </c>
      <c r="O446" s="10">
        <f t="shared" si="40"/>
        <v>67.2</v>
      </c>
      <c r="P446" s="10">
        <f t="shared" si="41"/>
        <v>0</v>
      </c>
    </row>
    <row r="447" spans="1:16" ht="12.75">
      <c r="A447" s="5" t="s">
        <v>166</v>
      </c>
      <c r="B447" s="6" t="s">
        <v>167</v>
      </c>
      <c r="C447" s="7">
        <v>1932.3</v>
      </c>
      <c r="D447" s="7">
        <v>1313.5</v>
      </c>
      <c r="E447" s="7">
        <v>229.7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229.7</v>
      </c>
      <c r="L447" s="7">
        <f t="shared" si="37"/>
        <v>1313.5</v>
      </c>
      <c r="M447" s="7">
        <f t="shared" si="38"/>
        <v>0</v>
      </c>
      <c r="N447" s="7">
        <f t="shared" si="39"/>
        <v>1313.5</v>
      </c>
      <c r="O447" s="7">
        <f t="shared" si="40"/>
        <v>229.7</v>
      </c>
      <c r="P447" s="7">
        <f t="shared" si="41"/>
        <v>0</v>
      </c>
    </row>
    <row r="448" spans="1:16" ht="25.5">
      <c r="A448" s="8" t="s">
        <v>46</v>
      </c>
      <c r="B448" s="9" t="s">
        <v>47</v>
      </c>
      <c r="C448" s="10">
        <v>1932.3</v>
      </c>
      <c r="D448" s="10">
        <v>1313.5</v>
      </c>
      <c r="E448" s="10">
        <v>229.7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229.7</v>
      </c>
      <c r="L448" s="10">
        <f t="shared" si="37"/>
        <v>1313.5</v>
      </c>
      <c r="M448" s="10">
        <f t="shared" si="38"/>
        <v>0</v>
      </c>
      <c r="N448" s="10">
        <f t="shared" si="39"/>
        <v>1313.5</v>
      </c>
      <c r="O448" s="10">
        <f t="shared" si="40"/>
        <v>229.7</v>
      </c>
      <c r="P448" s="10">
        <f t="shared" si="41"/>
        <v>0</v>
      </c>
    </row>
    <row r="449" spans="1:16" ht="12.75">
      <c r="A449" s="5" t="s">
        <v>56</v>
      </c>
      <c r="B449" s="6" t="s">
        <v>57</v>
      </c>
      <c r="C449" s="7">
        <v>2840.073</v>
      </c>
      <c r="D449" s="7">
        <v>3506.58568</v>
      </c>
      <c r="E449" s="7">
        <v>217.10200000000003</v>
      </c>
      <c r="F449" s="7">
        <v>11.74475</v>
      </c>
      <c r="G449" s="7">
        <v>0</v>
      </c>
      <c r="H449" s="7">
        <v>11.351149999999999</v>
      </c>
      <c r="I449" s="7">
        <v>0.3936</v>
      </c>
      <c r="J449" s="7">
        <v>0.3936</v>
      </c>
      <c r="K449" s="7">
        <f t="shared" si="36"/>
        <v>205.35725000000002</v>
      </c>
      <c r="L449" s="7">
        <f t="shared" si="37"/>
        <v>3494.8409300000003</v>
      </c>
      <c r="M449" s="7">
        <f t="shared" si="38"/>
        <v>5.409784341001004</v>
      </c>
      <c r="N449" s="7">
        <f t="shared" si="39"/>
        <v>3495.23453</v>
      </c>
      <c r="O449" s="7">
        <f t="shared" si="40"/>
        <v>205.75085000000004</v>
      </c>
      <c r="P449" s="7">
        <f t="shared" si="41"/>
        <v>5.228487070593545</v>
      </c>
    </row>
    <row r="450" spans="1:16" ht="12.75">
      <c r="A450" s="8" t="s">
        <v>22</v>
      </c>
      <c r="B450" s="9" t="s">
        <v>23</v>
      </c>
      <c r="C450" s="10">
        <v>181.912</v>
      </c>
      <c r="D450" s="10">
        <v>210.971</v>
      </c>
      <c r="E450" s="10">
        <v>29.164</v>
      </c>
      <c r="F450" s="10">
        <v>9.304219999999999</v>
      </c>
      <c r="G450" s="10">
        <v>0</v>
      </c>
      <c r="H450" s="10">
        <v>9.304219999999999</v>
      </c>
      <c r="I450" s="10">
        <v>0</v>
      </c>
      <c r="J450" s="10">
        <v>0</v>
      </c>
      <c r="K450" s="10">
        <f t="shared" si="36"/>
        <v>19.85978</v>
      </c>
      <c r="L450" s="10">
        <f t="shared" si="37"/>
        <v>201.66678000000002</v>
      </c>
      <c r="M450" s="10">
        <f t="shared" si="38"/>
        <v>31.90309971197366</v>
      </c>
      <c r="N450" s="10">
        <f t="shared" si="39"/>
        <v>201.66678000000002</v>
      </c>
      <c r="O450" s="10">
        <f t="shared" si="40"/>
        <v>19.85978</v>
      </c>
      <c r="P450" s="10">
        <f t="shared" si="41"/>
        <v>31.90309971197366</v>
      </c>
    </row>
    <row r="451" spans="1:16" ht="12.75">
      <c r="A451" s="8" t="s">
        <v>24</v>
      </c>
      <c r="B451" s="9" t="s">
        <v>25</v>
      </c>
      <c r="C451" s="10">
        <v>66.03405000000001</v>
      </c>
      <c r="D451" s="10">
        <v>46.413050000000005</v>
      </c>
      <c r="E451" s="10">
        <v>6.416</v>
      </c>
      <c r="F451" s="10">
        <v>2.04693</v>
      </c>
      <c r="G451" s="10">
        <v>0</v>
      </c>
      <c r="H451" s="10">
        <v>2.04693</v>
      </c>
      <c r="I451" s="10">
        <v>0</v>
      </c>
      <c r="J451" s="10">
        <v>0</v>
      </c>
      <c r="K451" s="10">
        <f t="shared" si="36"/>
        <v>4.369070000000001</v>
      </c>
      <c r="L451" s="10">
        <f t="shared" si="37"/>
        <v>44.36612</v>
      </c>
      <c r="M451" s="10">
        <f t="shared" si="38"/>
        <v>31.903522443890274</v>
      </c>
      <c r="N451" s="10">
        <f t="shared" si="39"/>
        <v>44.36612</v>
      </c>
      <c r="O451" s="10">
        <f t="shared" si="40"/>
        <v>4.369070000000001</v>
      </c>
      <c r="P451" s="10">
        <f t="shared" si="41"/>
        <v>31.903522443890274</v>
      </c>
    </row>
    <row r="452" spans="1:16" ht="12.75">
      <c r="A452" s="8" t="s">
        <v>26</v>
      </c>
      <c r="B452" s="9" t="s">
        <v>27</v>
      </c>
      <c r="C452" s="10">
        <v>2.2704400000000002</v>
      </c>
      <c r="D452" s="10">
        <v>2.2704400000000002</v>
      </c>
      <c r="E452" s="10">
        <v>0.38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0.38</v>
      </c>
      <c r="L452" s="10">
        <f t="shared" si="37"/>
        <v>2.2704400000000002</v>
      </c>
      <c r="M452" s="10">
        <f t="shared" si="38"/>
        <v>0</v>
      </c>
      <c r="N452" s="10">
        <f t="shared" si="39"/>
        <v>2.2704400000000002</v>
      </c>
      <c r="O452" s="10">
        <f t="shared" si="40"/>
        <v>0.38</v>
      </c>
      <c r="P452" s="10">
        <f t="shared" si="41"/>
        <v>0</v>
      </c>
    </row>
    <row r="453" spans="1:16" ht="12.75">
      <c r="A453" s="8" t="s">
        <v>28</v>
      </c>
      <c r="B453" s="9" t="s">
        <v>29</v>
      </c>
      <c r="C453" s="10">
        <v>2.84751</v>
      </c>
      <c r="D453" s="10">
        <v>202.84751</v>
      </c>
      <c r="E453" s="10">
        <v>50.5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50.5</v>
      </c>
      <c r="L453" s="10">
        <f t="shared" si="37"/>
        <v>202.84751</v>
      </c>
      <c r="M453" s="10">
        <f t="shared" si="38"/>
        <v>0</v>
      </c>
      <c r="N453" s="10">
        <f t="shared" si="39"/>
        <v>202.84751</v>
      </c>
      <c r="O453" s="10">
        <f t="shared" si="40"/>
        <v>50.5</v>
      </c>
      <c r="P453" s="10">
        <f t="shared" si="41"/>
        <v>0</v>
      </c>
    </row>
    <row r="454" spans="1:16" ht="12.75">
      <c r="A454" s="8" t="s">
        <v>30</v>
      </c>
      <c r="B454" s="9" t="s">
        <v>31</v>
      </c>
      <c r="C454" s="10">
        <v>2.16</v>
      </c>
      <c r="D454" s="10">
        <v>2.16</v>
      </c>
      <c r="E454" s="10">
        <v>0.36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0.36</v>
      </c>
      <c r="L454" s="10">
        <f aca="true" t="shared" si="43" ref="L454:L517">D454-F454</f>
        <v>2.16</v>
      </c>
      <c r="M454" s="10">
        <f aca="true" t="shared" si="44" ref="M454:M517">IF(E454=0,0,(F454/E454)*100)</f>
        <v>0</v>
      </c>
      <c r="N454" s="10">
        <f aca="true" t="shared" si="45" ref="N454:N517">D454-H454</f>
        <v>2.16</v>
      </c>
      <c r="O454" s="10">
        <f aca="true" t="shared" si="46" ref="O454:O517">E454-H454</f>
        <v>0.36</v>
      </c>
      <c r="P454" s="10">
        <f aca="true" t="shared" si="47" ref="P454:P517">IF(E454=0,0,(H454/E454)*100)</f>
        <v>0</v>
      </c>
    </row>
    <row r="455" spans="1:16" ht="12.75">
      <c r="A455" s="8" t="s">
        <v>32</v>
      </c>
      <c r="B455" s="9" t="s">
        <v>33</v>
      </c>
      <c r="C455" s="10">
        <v>3.18419</v>
      </c>
      <c r="D455" s="10">
        <v>3.18419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3.18419</v>
      </c>
      <c r="M455" s="10">
        <f t="shared" si="44"/>
        <v>0</v>
      </c>
      <c r="N455" s="10">
        <f t="shared" si="45"/>
        <v>3.18419</v>
      </c>
      <c r="O455" s="10">
        <f t="shared" si="46"/>
        <v>0</v>
      </c>
      <c r="P455" s="10">
        <f t="shared" si="47"/>
        <v>0</v>
      </c>
    </row>
    <row r="456" spans="1:16" ht="12.75">
      <c r="A456" s="8" t="s">
        <v>34</v>
      </c>
      <c r="B456" s="9" t="s">
        <v>35</v>
      </c>
      <c r="C456" s="10">
        <v>0.39499</v>
      </c>
      <c r="D456" s="10">
        <v>0.39499</v>
      </c>
      <c r="E456" s="10">
        <v>0.07</v>
      </c>
      <c r="F456" s="10">
        <v>0.011810000000000001</v>
      </c>
      <c r="G456" s="10">
        <v>0</v>
      </c>
      <c r="H456" s="10">
        <v>0</v>
      </c>
      <c r="I456" s="10">
        <v>0.011810000000000001</v>
      </c>
      <c r="J456" s="10">
        <v>0.011810000000000001</v>
      </c>
      <c r="K456" s="10">
        <f t="shared" si="42"/>
        <v>0.058190000000000006</v>
      </c>
      <c r="L456" s="10">
        <f t="shared" si="43"/>
        <v>0.38318</v>
      </c>
      <c r="M456" s="10">
        <f t="shared" si="44"/>
        <v>16.87142857142857</v>
      </c>
      <c r="N456" s="10">
        <f t="shared" si="45"/>
        <v>0.39499</v>
      </c>
      <c r="O456" s="10">
        <f t="shared" si="46"/>
        <v>0.07</v>
      </c>
      <c r="P456" s="10">
        <f t="shared" si="47"/>
        <v>0</v>
      </c>
    </row>
    <row r="457" spans="1:16" ht="12.75">
      <c r="A457" s="8" t="s">
        <v>36</v>
      </c>
      <c r="B457" s="9" t="s">
        <v>37</v>
      </c>
      <c r="C457" s="10">
        <v>4.07382</v>
      </c>
      <c r="D457" s="10">
        <v>4.07382</v>
      </c>
      <c r="E457" s="10">
        <v>0.68</v>
      </c>
      <c r="F457" s="10">
        <v>0.38179</v>
      </c>
      <c r="G457" s="10">
        <v>0</v>
      </c>
      <c r="H457" s="10">
        <v>0</v>
      </c>
      <c r="I457" s="10">
        <v>0.38179</v>
      </c>
      <c r="J457" s="10">
        <v>0.38179</v>
      </c>
      <c r="K457" s="10">
        <f t="shared" si="42"/>
        <v>0.29821000000000003</v>
      </c>
      <c r="L457" s="10">
        <f t="shared" si="43"/>
        <v>3.6920300000000004</v>
      </c>
      <c r="M457" s="10">
        <f t="shared" si="44"/>
        <v>56.14558823529412</v>
      </c>
      <c r="N457" s="10">
        <f t="shared" si="45"/>
        <v>4.07382</v>
      </c>
      <c r="O457" s="10">
        <f t="shared" si="46"/>
        <v>0.68</v>
      </c>
      <c r="P457" s="10">
        <f t="shared" si="47"/>
        <v>0</v>
      </c>
    </row>
    <row r="458" spans="1:16" ht="25.5">
      <c r="A458" s="8" t="s">
        <v>182</v>
      </c>
      <c r="B458" s="9" t="s">
        <v>183</v>
      </c>
      <c r="C458" s="10">
        <v>0</v>
      </c>
      <c r="D458" s="10">
        <v>144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144</v>
      </c>
      <c r="M458" s="10">
        <f t="shared" si="44"/>
        <v>0</v>
      </c>
      <c r="N458" s="10">
        <f t="shared" si="45"/>
        <v>144</v>
      </c>
      <c r="O458" s="10">
        <f t="shared" si="46"/>
        <v>0</v>
      </c>
      <c r="P458" s="10">
        <f t="shared" si="47"/>
        <v>0</v>
      </c>
    </row>
    <row r="459" spans="1:16" ht="25.5">
      <c r="A459" s="8" t="s">
        <v>46</v>
      </c>
      <c r="B459" s="9" t="s">
        <v>47</v>
      </c>
      <c r="C459" s="10">
        <v>2577.196</v>
      </c>
      <c r="D459" s="10">
        <v>2598.7780000000002</v>
      </c>
      <c r="E459" s="10">
        <v>129.532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129.532</v>
      </c>
      <c r="L459" s="10">
        <f t="shared" si="43"/>
        <v>2598.7780000000002</v>
      </c>
      <c r="M459" s="10">
        <f t="shared" si="44"/>
        <v>0</v>
      </c>
      <c r="N459" s="10">
        <f t="shared" si="45"/>
        <v>2598.7780000000002</v>
      </c>
      <c r="O459" s="10">
        <f t="shared" si="46"/>
        <v>129.532</v>
      </c>
      <c r="P459" s="10">
        <f t="shared" si="47"/>
        <v>0</v>
      </c>
    </row>
    <row r="460" spans="1:16" ht="12.75">
      <c r="A460" s="8" t="s">
        <v>42</v>
      </c>
      <c r="B460" s="9" t="s">
        <v>43</v>
      </c>
      <c r="C460" s="10">
        <v>0</v>
      </c>
      <c r="D460" s="10">
        <v>291.49268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291.49268</v>
      </c>
      <c r="M460" s="10">
        <f t="shared" si="44"/>
        <v>0</v>
      </c>
      <c r="N460" s="10">
        <f t="shared" si="45"/>
        <v>291.49268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184</v>
      </c>
      <c r="B461" s="6" t="s">
        <v>185</v>
      </c>
      <c r="C461" s="7">
        <v>644.86</v>
      </c>
      <c r="D461" s="7">
        <v>1003.8540000000002</v>
      </c>
      <c r="E461" s="7">
        <v>156.095</v>
      </c>
      <c r="F461" s="7">
        <v>42.56501</v>
      </c>
      <c r="G461" s="7">
        <v>0</v>
      </c>
      <c r="H461" s="7">
        <v>42.28501</v>
      </c>
      <c r="I461" s="7">
        <v>0.28</v>
      </c>
      <c r="J461" s="7">
        <v>0.28</v>
      </c>
      <c r="K461" s="7">
        <f t="shared" si="42"/>
        <v>113.52999</v>
      </c>
      <c r="L461" s="7">
        <f t="shared" si="43"/>
        <v>961.2889900000001</v>
      </c>
      <c r="M461" s="7">
        <f t="shared" si="44"/>
        <v>27.268656907652396</v>
      </c>
      <c r="N461" s="7">
        <f t="shared" si="45"/>
        <v>961.5689900000002</v>
      </c>
      <c r="O461" s="7">
        <f t="shared" si="46"/>
        <v>113.80999</v>
      </c>
      <c r="P461" s="7">
        <f t="shared" si="47"/>
        <v>27.089278964733015</v>
      </c>
    </row>
    <row r="462" spans="1:16" ht="12.75">
      <c r="A462" s="5" t="s">
        <v>20</v>
      </c>
      <c r="B462" s="6" t="s">
        <v>21</v>
      </c>
      <c r="C462" s="7">
        <v>644.86</v>
      </c>
      <c r="D462" s="7">
        <v>1003.8540000000002</v>
      </c>
      <c r="E462" s="7">
        <v>156.095</v>
      </c>
      <c r="F462" s="7">
        <v>42.56501</v>
      </c>
      <c r="G462" s="7">
        <v>0</v>
      </c>
      <c r="H462" s="7">
        <v>42.28501</v>
      </c>
      <c r="I462" s="7">
        <v>0.28</v>
      </c>
      <c r="J462" s="7">
        <v>0.28</v>
      </c>
      <c r="K462" s="7">
        <f t="shared" si="42"/>
        <v>113.52999</v>
      </c>
      <c r="L462" s="7">
        <f t="shared" si="43"/>
        <v>961.2889900000001</v>
      </c>
      <c r="M462" s="7">
        <f t="shared" si="44"/>
        <v>27.268656907652396</v>
      </c>
      <c r="N462" s="7">
        <f t="shared" si="45"/>
        <v>961.5689900000002</v>
      </c>
      <c r="O462" s="7">
        <f t="shared" si="46"/>
        <v>113.80999</v>
      </c>
      <c r="P462" s="7">
        <f t="shared" si="47"/>
        <v>27.089278964733015</v>
      </c>
    </row>
    <row r="463" spans="1:16" ht="12.75">
      <c r="A463" s="8" t="s">
        <v>22</v>
      </c>
      <c r="B463" s="9" t="s">
        <v>23</v>
      </c>
      <c r="C463" s="10">
        <v>416.73</v>
      </c>
      <c r="D463" s="10">
        <v>759.8340000000001</v>
      </c>
      <c r="E463" s="10">
        <v>120.495</v>
      </c>
      <c r="F463" s="10">
        <v>34.66076</v>
      </c>
      <c r="G463" s="10">
        <v>0</v>
      </c>
      <c r="H463" s="10">
        <v>34.66076</v>
      </c>
      <c r="I463" s="10">
        <v>0</v>
      </c>
      <c r="J463" s="10">
        <v>0</v>
      </c>
      <c r="K463" s="10">
        <f t="shared" si="42"/>
        <v>85.83424</v>
      </c>
      <c r="L463" s="10">
        <f t="shared" si="43"/>
        <v>725.1732400000001</v>
      </c>
      <c r="M463" s="10">
        <f t="shared" si="44"/>
        <v>28.765309763890617</v>
      </c>
      <c r="N463" s="10">
        <f t="shared" si="45"/>
        <v>725.1732400000001</v>
      </c>
      <c r="O463" s="10">
        <f t="shared" si="46"/>
        <v>85.83424</v>
      </c>
      <c r="P463" s="10">
        <f t="shared" si="47"/>
        <v>28.765309763890617</v>
      </c>
    </row>
    <row r="464" spans="1:16" ht="12.75">
      <c r="A464" s="8" t="s">
        <v>24</v>
      </c>
      <c r="B464" s="9" t="s">
        <v>25</v>
      </c>
      <c r="C464" s="10">
        <v>151.273</v>
      </c>
      <c r="D464" s="10">
        <v>167.163</v>
      </c>
      <c r="E464" s="10">
        <v>26.854</v>
      </c>
      <c r="F464" s="10">
        <v>7.62425</v>
      </c>
      <c r="G464" s="10">
        <v>0</v>
      </c>
      <c r="H464" s="10">
        <v>7.62425</v>
      </c>
      <c r="I464" s="10">
        <v>0</v>
      </c>
      <c r="J464" s="10">
        <v>0</v>
      </c>
      <c r="K464" s="10">
        <f t="shared" si="42"/>
        <v>19.22975</v>
      </c>
      <c r="L464" s="10">
        <f t="shared" si="43"/>
        <v>159.53875000000002</v>
      </c>
      <c r="M464" s="10">
        <f t="shared" si="44"/>
        <v>28.39148730170552</v>
      </c>
      <c r="N464" s="10">
        <f t="shared" si="45"/>
        <v>159.53875000000002</v>
      </c>
      <c r="O464" s="10">
        <f t="shared" si="46"/>
        <v>19.22975</v>
      </c>
      <c r="P464" s="10">
        <f t="shared" si="47"/>
        <v>28.39148730170552</v>
      </c>
    </row>
    <row r="465" spans="1:16" ht="12.75">
      <c r="A465" s="8" t="s">
        <v>26</v>
      </c>
      <c r="B465" s="9" t="s">
        <v>27</v>
      </c>
      <c r="C465" s="10">
        <v>18.02</v>
      </c>
      <c r="D465" s="10">
        <v>18.02</v>
      </c>
      <c r="E465" s="10">
        <v>3.1</v>
      </c>
      <c r="F465" s="10">
        <v>0.28</v>
      </c>
      <c r="G465" s="10">
        <v>0</v>
      </c>
      <c r="H465" s="10">
        <v>0</v>
      </c>
      <c r="I465" s="10">
        <v>0.28</v>
      </c>
      <c r="J465" s="10">
        <v>0.28</v>
      </c>
      <c r="K465" s="10">
        <f t="shared" si="42"/>
        <v>2.8200000000000003</v>
      </c>
      <c r="L465" s="10">
        <f t="shared" si="43"/>
        <v>17.74</v>
      </c>
      <c r="M465" s="10">
        <f t="shared" si="44"/>
        <v>9.03225806451613</v>
      </c>
      <c r="N465" s="10">
        <f t="shared" si="45"/>
        <v>18.02</v>
      </c>
      <c r="O465" s="10">
        <f t="shared" si="46"/>
        <v>3.1</v>
      </c>
      <c r="P465" s="10">
        <f t="shared" si="47"/>
        <v>0</v>
      </c>
    </row>
    <row r="466" spans="1:16" ht="12.75">
      <c r="A466" s="8" t="s">
        <v>28</v>
      </c>
      <c r="B466" s="9" t="s">
        <v>29</v>
      </c>
      <c r="C466" s="10">
        <v>47.421</v>
      </c>
      <c r="D466" s="10">
        <v>47.421</v>
      </c>
      <c r="E466" s="10">
        <v>5.266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5.266</v>
      </c>
      <c r="L466" s="10">
        <f t="shared" si="43"/>
        <v>47.421</v>
      </c>
      <c r="M466" s="10">
        <f t="shared" si="44"/>
        <v>0</v>
      </c>
      <c r="N466" s="10">
        <f t="shared" si="45"/>
        <v>47.421</v>
      </c>
      <c r="O466" s="10">
        <f t="shared" si="46"/>
        <v>5.266</v>
      </c>
      <c r="P466" s="10">
        <f t="shared" si="47"/>
        <v>0</v>
      </c>
    </row>
    <row r="467" spans="1:16" ht="12.75">
      <c r="A467" s="8" t="s">
        <v>30</v>
      </c>
      <c r="B467" s="9" t="s">
        <v>31</v>
      </c>
      <c r="C467" s="10">
        <v>3.8</v>
      </c>
      <c r="D467" s="10">
        <v>3.8</v>
      </c>
      <c r="E467" s="10">
        <v>0.38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0.38</v>
      </c>
      <c r="L467" s="10">
        <f t="shared" si="43"/>
        <v>3.8</v>
      </c>
      <c r="M467" s="10">
        <f t="shared" si="44"/>
        <v>0</v>
      </c>
      <c r="N467" s="10">
        <f t="shared" si="45"/>
        <v>3.8</v>
      </c>
      <c r="O467" s="10">
        <f t="shared" si="46"/>
        <v>0.38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0</v>
      </c>
      <c r="P468" s="10">
        <f t="shared" si="47"/>
        <v>0</v>
      </c>
    </row>
    <row r="469" spans="1:16" ht="12.75">
      <c r="A469" s="8" t="s">
        <v>42</v>
      </c>
      <c r="B469" s="9" t="s">
        <v>43</v>
      </c>
      <c r="C469" s="10">
        <v>4.176</v>
      </c>
      <c r="D469" s="10">
        <v>4.176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4.176</v>
      </c>
      <c r="M469" s="10">
        <f t="shared" si="44"/>
        <v>0</v>
      </c>
      <c r="N469" s="10">
        <f t="shared" si="45"/>
        <v>4.176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186</v>
      </c>
      <c r="B470" s="6" t="s">
        <v>187</v>
      </c>
      <c r="C470" s="7">
        <v>2391.65</v>
      </c>
      <c r="D470" s="7">
        <v>6880.69082</v>
      </c>
      <c r="E470" s="7">
        <v>640.812</v>
      </c>
      <c r="F470" s="7">
        <v>184.45968000000005</v>
      </c>
      <c r="G470" s="7">
        <v>0</v>
      </c>
      <c r="H470" s="7">
        <v>168.25489000000002</v>
      </c>
      <c r="I470" s="7">
        <v>16.204790000000003</v>
      </c>
      <c r="J470" s="7">
        <v>34.82074</v>
      </c>
      <c r="K470" s="7">
        <f t="shared" si="42"/>
        <v>456.35231999999996</v>
      </c>
      <c r="L470" s="7">
        <f t="shared" si="43"/>
        <v>6696.23114</v>
      </c>
      <c r="M470" s="7">
        <f t="shared" si="44"/>
        <v>28.785303645999143</v>
      </c>
      <c r="N470" s="7">
        <f t="shared" si="45"/>
        <v>6712.43593</v>
      </c>
      <c r="O470" s="7">
        <f t="shared" si="46"/>
        <v>472.55710999999997</v>
      </c>
      <c r="P470" s="7">
        <f t="shared" si="47"/>
        <v>26.25651361085623</v>
      </c>
    </row>
    <row r="471" spans="1:16" ht="12.75">
      <c r="A471" s="5" t="s">
        <v>20</v>
      </c>
      <c r="B471" s="6" t="s">
        <v>21</v>
      </c>
      <c r="C471" s="7">
        <v>2391.65</v>
      </c>
      <c r="D471" s="7">
        <v>3321.6884800000003</v>
      </c>
      <c r="E471" s="7">
        <v>640.812</v>
      </c>
      <c r="F471" s="7">
        <v>184.45968000000005</v>
      </c>
      <c r="G471" s="7">
        <v>0</v>
      </c>
      <c r="H471" s="7">
        <v>168.25489000000002</v>
      </c>
      <c r="I471" s="7">
        <v>16.204790000000003</v>
      </c>
      <c r="J471" s="7">
        <v>34.82074</v>
      </c>
      <c r="K471" s="7">
        <f t="shared" si="42"/>
        <v>456.35231999999996</v>
      </c>
      <c r="L471" s="7">
        <f t="shared" si="43"/>
        <v>3137.2288000000003</v>
      </c>
      <c r="M471" s="7">
        <f t="shared" si="44"/>
        <v>28.785303645999143</v>
      </c>
      <c r="N471" s="7">
        <f t="shared" si="45"/>
        <v>3153.43359</v>
      </c>
      <c r="O471" s="7">
        <f t="shared" si="46"/>
        <v>472.55710999999997</v>
      </c>
      <c r="P471" s="7">
        <f t="shared" si="47"/>
        <v>26.25651361085623</v>
      </c>
    </row>
    <row r="472" spans="1:16" ht="12.75">
      <c r="A472" s="8" t="s">
        <v>22</v>
      </c>
      <c r="B472" s="9" t="s">
        <v>23</v>
      </c>
      <c r="C472" s="10">
        <v>1512.4</v>
      </c>
      <c r="D472" s="10">
        <v>2349.2971799999996</v>
      </c>
      <c r="E472" s="10">
        <v>491</v>
      </c>
      <c r="F472" s="10">
        <v>154.93522000000002</v>
      </c>
      <c r="G472" s="10">
        <v>0</v>
      </c>
      <c r="H472" s="10">
        <v>141.67657</v>
      </c>
      <c r="I472" s="10">
        <v>13.25865</v>
      </c>
      <c r="J472" s="10">
        <v>13.25865</v>
      </c>
      <c r="K472" s="10">
        <f t="shared" si="42"/>
        <v>336.06478</v>
      </c>
      <c r="L472" s="10">
        <f t="shared" si="43"/>
        <v>2194.3619599999997</v>
      </c>
      <c r="M472" s="10">
        <f t="shared" si="44"/>
        <v>31.555034623217924</v>
      </c>
      <c r="N472" s="10">
        <f t="shared" si="45"/>
        <v>2207.6206099999995</v>
      </c>
      <c r="O472" s="10">
        <f t="shared" si="46"/>
        <v>349.32343000000003</v>
      </c>
      <c r="P472" s="10">
        <f t="shared" si="47"/>
        <v>28.854698574338084</v>
      </c>
    </row>
    <row r="473" spans="1:16" ht="12.75">
      <c r="A473" s="8" t="s">
        <v>24</v>
      </c>
      <c r="B473" s="9" t="s">
        <v>25</v>
      </c>
      <c r="C473" s="10">
        <v>549.001</v>
      </c>
      <c r="D473" s="10">
        <v>519.12985</v>
      </c>
      <c r="E473" s="10">
        <v>106.24</v>
      </c>
      <c r="F473" s="10">
        <v>29.94962</v>
      </c>
      <c r="G473" s="10">
        <v>0</v>
      </c>
      <c r="H473" s="10">
        <v>27.03272</v>
      </c>
      <c r="I473" s="10">
        <v>2.9169</v>
      </c>
      <c r="J473" s="10">
        <v>2.9169</v>
      </c>
      <c r="K473" s="10">
        <f t="shared" si="42"/>
        <v>76.29038</v>
      </c>
      <c r="L473" s="10">
        <f t="shared" si="43"/>
        <v>489.18023000000005</v>
      </c>
      <c r="M473" s="10">
        <f t="shared" si="44"/>
        <v>28.190530873493973</v>
      </c>
      <c r="N473" s="10">
        <f t="shared" si="45"/>
        <v>492.09713000000005</v>
      </c>
      <c r="O473" s="10">
        <f t="shared" si="46"/>
        <v>79.20728</v>
      </c>
      <c r="P473" s="10">
        <f t="shared" si="47"/>
        <v>25.44495481927711</v>
      </c>
    </row>
    <row r="474" spans="1:16" ht="12.75">
      <c r="A474" s="8" t="s">
        <v>26</v>
      </c>
      <c r="B474" s="9" t="s">
        <v>27</v>
      </c>
      <c r="C474" s="10">
        <v>51.42</v>
      </c>
      <c r="D474" s="10">
        <v>80.25857</v>
      </c>
      <c r="E474" s="10">
        <v>8</v>
      </c>
      <c r="F474" s="10">
        <v>0</v>
      </c>
      <c r="G474" s="10">
        <v>0</v>
      </c>
      <c r="H474" s="10">
        <v>0</v>
      </c>
      <c r="I474" s="10">
        <v>0</v>
      </c>
      <c r="J474" s="10">
        <v>13.469190000000001</v>
      </c>
      <c r="K474" s="10">
        <f t="shared" si="42"/>
        <v>8</v>
      </c>
      <c r="L474" s="10">
        <f t="shared" si="43"/>
        <v>80.25857</v>
      </c>
      <c r="M474" s="10">
        <f t="shared" si="44"/>
        <v>0</v>
      </c>
      <c r="N474" s="10">
        <f t="shared" si="45"/>
        <v>80.25857</v>
      </c>
      <c r="O474" s="10">
        <f t="shared" si="46"/>
        <v>8</v>
      </c>
      <c r="P474" s="10">
        <f t="shared" si="47"/>
        <v>0</v>
      </c>
    </row>
    <row r="475" spans="1:16" ht="12.75">
      <c r="A475" s="8" t="s">
        <v>28</v>
      </c>
      <c r="B475" s="9" t="s">
        <v>29</v>
      </c>
      <c r="C475" s="10">
        <v>116.541</v>
      </c>
      <c r="D475" s="10">
        <v>153.83104</v>
      </c>
      <c r="E475" s="10">
        <v>26.878</v>
      </c>
      <c r="F475" s="10">
        <v>-0.41132</v>
      </c>
      <c r="G475" s="10">
        <v>0</v>
      </c>
      <c r="H475" s="10">
        <v>-0.41132</v>
      </c>
      <c r="I475" s="10">
        <v>0</v>
      </c>
      <c r="J475" s="10">
        <v>5.176</v>
      </c>
      <c r="K475" s="10">
        <f t="shared" si="42"/>
        <v>27.28932</v>
      </c>
      <c r="L475" s="10">
        <f t="shared" si="43"/>
        <v>154.24236</v>
      </c>
      <c r="M475" s="10">
        <f t="shared" si="44"/>
        <v>-1.5303221965920084</v>
      </c>
      <c r="N475" s="10">
        <f t="shared" si="45"/>
        <v>154.24236</v>
      </c>
      <c r="O475" s="10">
        <f t="shared" si="46"/>
        <v>27.28932</v>
      </c>
      <c r="P475" s="10">
        <f t="shared" si="47"/>
        <v>-1.5303221965920084</v>
      </c>
    </row>
    <row r="476" spans="1:16" ht="12.75">
      <c r="A476" s="8" t="s">
        <v>30</v>
      </c>
      <c r="B476" s="9" t="s">
        <v>31</v>
      </c>
      <c r="C476" s="10">
        <v>4.199</v>
      </c>
      <c r="D476" s="10">
        <v>6.779</v>
      </c>
      <c r="E476" s="10">
        <v>0.7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0.7</v>
      </c>
      <c r="L476" s="10">
        <f t="shared" si="43"/>
        <v>6.779</v>
      </c>
      <c r="M476" s="10">
        <f t="shared" si="44"/>
        <v>0</v>
      </c>
      <c r="N476" s="10">
        <f t="shared" si="45"/>
        <v>6.779</v>
      </c>
      <c r="O476" s="10">
        <f t="shared" si="46"/>
        <v>0.7</v>
      </c>
      <c r="P476" s="10">
        <f t="shared" si="47"/>
        <v>0</v>
      </c>
    </row>
    <row r="477" spans="1:16" ht="12.75">
      <c r="A477" s="8" t="s">
        <v>32</v>
      </c>
      <c r="B477" s="9" t="s">
        <v>33</v>
      </c>
      <c r="C477" s="10">
        <v>130.788</v>
      </c>
      <c r="D477" s="10">
        <v>160.01850000000002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160.01850000000002</v>
      </c>
      <c r="M477" s="10">
        <f t="shared" si="44"/>
        <v>0</v>
      </c>
      <c r="N477" s="10">
        <f t="shared" si="45"/>
        <v>160.01850000000002</v>
      </c>
      <c r="O477" s="10">
        <f t="shared" si="46"/>
        <v>0</v>
      </c>
      <c r="P477" s="10">
        <f t="shared" si="47"/>
        <v>0</v>
      </c>
    </row>
    <row r="478" spans="1:16" ht="12.75">
      <c r="A478" s="8" t="s">
        <v>34</v>
      </c>
      <c r="B478" s="9" t="s">
        <v>35</v>
      </c>
      <c r="C478" s="10">
        <v>0.8230000000000001</v>
      </c>
      <c r="D478" s="10">
        <v>2.20025</v>
      </c>
      <c r="E478" s="10">
        <v>0.5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0.5</v>
      </c>
      <c r="L478" s="10">
        <f t="shared" si="43"/>
        <v>2.20025</v>
      </c>
      <c r="M478" s="10">
        <f t="shared" si="44"/>
        <v>0</v>
      </c>
      <c r="N478" s="10">
        <f t="shared" si="45"/>
        <v>2.20025</v>
      </c>
      <c r="O478" s="10">
        <f t="shared" si="46"/>
        <v>0.5</v>
      </c>
      <c r="P478" s="10">
        <f t="shared" si="47"/>
        <v>0</v>
      </c>
    </row>
    <row r="479" spans="1:16" ht="12.75">
      <c r="A479" s="8" t="s">
        <v>36</v>
      </c>
      <c r="B479" s="9" t="s">
        <v>37</v>
      </c>
      <c r="C479" s="10">
        <v>18.728</v>
      </c>
      <c r="D479" s="10">
        <v>30.141270000000002</v>
      </c>
      <c r="E479" s="10">
        <v>5.8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5.8</v>
      </c>
      <c r="L479" s="10">
        <f t="shared" si="43"/>
        <v>30.141270000000002</v>
      </c>
      <c r="M479" s="10">
        <f t="shared" si="44"/>
        <v>0</v>
      </c>
      <c r="N479" s="10">
        <f t="shared" si="45"/>
        <v>30.141270000000002</v>
      </c>
      <c r="O479" s="10">
        <f t="shared" si="46"/>
        <v>5.8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1.75</v>
      </c>
      <c r="D480" s="10">
        <v>8.28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8.28</v>
      </c>
      <c r="M480" s="10">
        <f t="shared" si="44"/>
        <v>0</v>
      </c>
      <c r="N480" s="10">
        <f t="shared" si="45"/>
        <v>8.28</v>
      </c>
      <c r="O480" s="10">
        <f t="shared" si="46"/>
        <v>0</v>
      </c>
      <c r="P480" s="10">
        <f t="shared" si="47"/>
        <v>0</v>
      </c>
    </row>
    <row r="481" spans="1:16" ht="12.75">
      <c r="A481" s="8" t="s">
        <v>42</v>
      </c>
      <c r="B481" s="9" t="s">
        <v>43</v>
      </c>
      <c r="C481" s="10">
        <v>6</v>
      </c>
      <c r="D481" s="10">
        <v>11.75282</v>
      </c>
      <c r="E481" s="10">
        <v>1.694</v>
      </c>
      <c r="F481" s="10">
        <v>-0.01384</v>
      </c>
      <c r="G481" s="10">
        <v>0</v>
      </c>
      <c r="H481" s="10">
        <v>-0.04308</v>
      </c>
      <c r="I481" s="10">
        <v>0.02924</v>
      </c>
      <c r="J481" s="10">
        <v>0</v>
      </c>
      <c r="K481" s="10">
        <f t="shared" si="42"/>
        <v>1.70784</v>
      </c>
      <c r="L481" s="10">
        <f t="shared" si="43"/>
        <v>11.76666</v>
      </c>
      <c r="M481" s="10">
        <f t="shared" si="44"/>
        <v>-0.8170011806375443</v>
      </c>
      <c r="N481" s="10">
        <f t="shared" si="45"/>
        <v>11.7959</v>
      </c>
      <c r="O481" s="10">
        <f t="shared" si="46"/>
        <v>1.73708</v>
      </c>
      <c r="P481" s="10">
        <f t="shared" si="47"/>
        <v>-2.543093270365998</v>
      </c>
    </row>
    <row r="482" spans="1:16" ht="12.75">
      <c r="A482" s="5" t="s">
        <v>152</v>
      </c>
      <c r="B482" s="6" t="s">
        <v>153</v>
      </c>
      <c r="C482" s="7">
        <v>0</v>
      </c>
      <c r="D482" s="7">
        <v>200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200</v>
      </c>
      <c r="M482" s="7">
        <f t="shared" si="44"/>
        <v>0</v>
      </c>
      <c r="N482" s="7">
        <f t="shared" si="45"/>
        <v>200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182</v>
      </c>
      <c r="B483" s="9" t="s">
        <v>183</v>
      </c>
      <c r="C483" s="10">
        <v>0</v>
      </c>
      <c r="D483" s="10">
        <v>200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200</v>
      </c>
      <c r="M483" s="10">
        <f t="shared" si="44"/>
        <v>0</v>
      </c>
      <c r="N483" s="10">
        <f t="shared" si="45"/>
        <v>200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188</v>
      </c>
      <c r="B484" s="6" t="s">
        <v>189</v>
      </c>
      <c r="C484" s="7">
        <v>0</v>
      </c>
      <c r="D484" s="7">
        <v>190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190</v>
      </c>
      <c r="M484" s="7">
        <f t="shared" si="44"/>
        <v>0</v>
      </c>
      <c r="N484" s="7">
        <f t="shared" si="45"/>
        <v>190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182</v>
      </c>
      <c r="B485" s="9" t="s">
        <v>183</v>
      </c>
      <c r="C485" s="10">
        <v>0</v>
      </c>
      <c r="D485" s="10">
        <v>190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190</v>
      </c>
      <c r="M485" s="10">
        <f t="shared" si="44"/>
        <v>0</v>
      </c>
      <c r="N485" s="10">
        <f t="shared" si="45"/>
        <v>190</v>
      </c>
      <c r="O485" s="10">
        <f t="shared" si="46"/>
        <v>0</v>
      </c>
      <c r="P485" s="10">
        <f t="shared" si="47"/>
        <v>0</v>
      </c>
    </row>
    <row r="486" spans="1:16" ht="38.25">
      <c r="A486" s="5" t="s">
        <v>190</v>
      </c>
      <c r="B486" s="6" t="s">
        <v>191</v>
      </c>
      <c r="C486" s="7">
        <v>0</v>
      </c>
      <c r="D486" s="7">
        <v>300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300</v>
      </c>
      <c r="M486" s="7">
        <f t="shared" si="44"/>
        <v>0</v>
      </c>
      <c r="N486" s="7">
        <f t="shared" si="45"/>
        <v>300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182</v>
      </c>
      <c r="B487" s="9" t="s">
        <v>183</v>
      </c>
      <c r="C487" s="10">
        <v>0</v>
      </c>
      <c r="D487" s="10">
        <v>300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300</v>
      </c>
      <c r="M487" s="10">
        <f t="shared" si="44"/>
        <v>0</v>
      </c>
      <c r="N487" s="10">
        <f t="shared" si="45"/>
        <v>300</v>
      </c>
      <c r="O487" s="10">
        <f t="shared" si="46"/>
        <v>0</v>
      </c>
      <c r="P487" s="10">
        <f t="shared" si="47"/>
        <v>0</v>
      </c>
    </row>
    <row r="488" spans="1:16" ht="12.75">
      <c r="A488" s="5" t="s">
        <v>192</v>
      </c>
      <c r="B488" s="6" t="s">
        <v>193</v>
      </c>
      <c r="C488" s="7">
        <v>0</v>
      </c>
      <c r="D488" s="7">
        <v>2769.00234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2769.00234</v>
      </c>
      <c r="M488" s="7">
        <f t="shared" si="44"/>
        <v>0</v>
      </c>
      <c r="N488" s="7">
        <f t="shared" si="45"/>
        <v>2769.00234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182</v>
      </c>
      <c r="B489" s="9" t="s">
        <v>183</v>
      </c>
      <c r="C489" s="10">
        <v>0</v>
      </c>
      <c r="D489" s="10">
        <v>2769.00234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2769.00234</v>
      </c>
      <c r="M489" s="10">
        <f t="shared" si="44"/>
        <v>0</v>
      </c>
      <c r="N489" s="10">
        <f t="shared" si="45"/>
        <v>2769.00234</v>
      </c>
      <c r="O489" s="10">
        <f t="shared" si="46"/>
        <v>0</v>
      </c>
      <c r="P489" s="10">
        <f t="shared" si="47"/>
        <v>0</v>
      </c>
    </row>
    <row r="490" spans="1:16" ht="12.75">
      <c r="A490" s="5" t="s">
        <v>56</v>
      </c>
      <c r="B490" s="6" t="s">
        <v>57</v>
      </c>
      <c r="C490" s="7">
        <v>0</v>
      </c>
      <c r="D490" s="7">
        <v>100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100</v>
      </c>
      <c r="M490" s="7">
        <f t="shared" si="44"/>
        <v>0</v>
      </c>
      <c r="N490" s="7">
        <f t="shared" si="45"/>
        <v>100</v>
      </c>
      <c r="O490" s="7">
        <f t="shared" si="46"/>
        <v>0</v>
      </c>
      <c r="P490" s="7">
        <f t="shared" si="47"/>
        <v>0</v>
      </c>
    </row>
    <row r="491" spans="1:16" ht="12.75">
      <c r="A491" s="8" t="s">
        <v>58</v>
      </c>
      <c r="B491" s="9" t="s">
        <v>59</v>
      </c>
      <c r="C491" s="10">
        <v>0</v>
      </c>
      <c r="D491" s="10">
        <v>100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100</v>
      </c>
      <c r="M491" s="10">
        <f t="shared" si="44"/>
        <v>0</v>
      </c>
      <c r="N491" s="10">
        <f t="shared" si="45"/>
        <v>100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194</v>
      </c>
      <c r="B492" s="6" t="s">
        <v>195</v>
      </c>
      <c r="C492" s="7">
        <v>0</v>
      </c>
      <c r="D492" s="7">
        <v>607.028</v>
      </c>
      <c r="E492" s="7">
        <v>67.44800000000001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67.44800000000001</v>
      </c>
      <c r="L492" s="7">
        <f t="shared" si="43"/>
        <v>607.028</v>
      </c>
      <c r="M492" s="7">
        <f t="shared" si="44"/>
        <v>0</v>
      </c>
      <c r="N492" s="7">
        <f t="shared" si="45"/>
        <v>607.028</v>
      </c>
      <c r="O492" s="7">
        <f t="shared" si="46"/>
        <v>67.44800000000001</v>
      </c>
      <c r="P492" s="7">
        <f t="shared" si="47"/>
        <v>0</v>
      </c>
    </row>
    <row r="493" spans="1:16" ht="12.75">
      <c r="A493" s="5" t="s">
        <v>20</v>
      </c>
      <c r="B493" s="6" t="s">
        <v>21</v>
      </c>
      <c r="C493" s="7">
        <v>0</v>
      </c>
      <c r="D493" s="7">
        <v>607.028</v>
      </c>
      <c r="E493" s="7">
        <v>67.44800000000001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67.44800000000001</v>
      </c>
      <c r="L493" s="7">
        <f t="shared" si="43"/>
        <v>607.028</v>
      </c>
      <c r="M493" s="7">
        <f t="shared" si="44"/>
        <v>0</v>
      </c>
      <c r="N493" s="7">
        <f t="shared" si="45"/>
        <v>607.028</v>
      </c>
      <c r="O493" s="7">
        <f t="shared" si="46"/>
        <v>67.44800000000001</v>
      </c>
      <c r="P493" s="7">
        <f t="shared" si="47"/>
        <v>0</v>
      </c>
    </row>
    <row r="494" spans="1:16" ht="12.75">
      <c r="A494" s="8" t="s">
        <v>22</v>
      </c>
      <c r="B494" s="9" t="s">
        <v>23</v>
      </c>
      <c r="C494" s="10">
        <v>0</v>
      </c>
      <c r="D494" s="10">
        <v>497.564</v>
      </c>
      <c r="E494" s="10">
        <v>55.285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55.285</v>
      </c>
      <c r="L494" s="10">
        <f t="shared" si="43"/>
        <v>497.564</v>
      </c>
      <c r="M494" s="10">
        <f t="shared" si="44"/>
        <v>0</v>
      </c>
      <c r="N494" s="10">
        <f t="shared" si="45"/>
        <v>497.564</v>
      </c>
      <c r="O494" s="10">
        <f t="shared" si="46"/>
        <v>55.285</v>
      </c>
      <c r="P494" s="10">
        <f t="shared" si="47"/>
        <v>0</v>
      </c>
    </row>
    <row r="495" spans="1:16" ht="12.75">
      <c r="A495" s="8" t="s">
        <v>24</v>
      </c>
      <c r="B495" s="9" t="s">
        <v>25</v>
      </c>
      <c r="C495" s="10">
        <v>0</v>
      </c>
      <c r="D495" s="10">
        <v>109.464</v>
      </c>
      <c r="E495" s="10">
        <v>12.163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12.163</v>
      </c>
      <c r="L495" s="10">
        <f t="shared" si="43"/>
        <v>109.464</v>
      </c>
      <c r="M495" s="10">
        <f t="shared" si="44"/>
        <v>0</v>
      </c>
      <c r="N495" s="10">
        <f t="shared" si="45"/>
        <v>109.464</v>
      </c>
      <c r="O495" s="10">
        <f t="shared" si="46"/>
        <v>12.163</v>
      </c>
      <c r="P495" s="10">
        <f t="shared" si="47"/>
        <v>0</v>
      </c>
    </row>
    <row r="496" spans="1:16" ht="25.5">
      <c r="A496" s="5" t="s">
        <v>196</v>
      </c>
      <c r="B496" s="6" t="s">
        <v>197</v>
      </c>
      <c r="C496" s="7">
        <v>5370.84</v>
      </c>
      <c r="D496" s="7">
        <v>1720.9721800000002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1720.9721800000002</v>
      </c>
      <c r="M496" s="7">
        <f t="shared" si="44"/>
        <v>0</v>
      </c>
      <c r="N496" s="7">
        <f t="shared" si="45"/>
        <v>1720.9721800000002</v>
      </c>
      <c r="O496" s="7">
        <f t="shared" si="46"/>
        <v>0</v>
      </c>
      <c r="P496" s="7">
        <f t="shared" si="47"/>
        <v>0</v>
      </c>
    </row>
    <row r="497" spans="1:16" ht="12.75">
      <c r="A497" s="5" t="s">
        <v>20</v>
      </c>
      <c r="B497" s="6" t="s">
        <v>21</v>
      </c>
      <c r="C497" s="7">
        <v>1870.84</v>
      </c>
      <c r="D497" s="7">
        <v>989.9745200000001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989.9745200000001</v>
      </c>
      <c r="M497" s="7">
        <f t="shared" si="44"/>
        <v>0</v>
      </c>
      <c r="N497" s="7">
        <f t="shared" si="45"/>
        <v>989.9745200000001</v>
      </c>
      <c r="O497" s="7">
        <f t="shared" si="46"/>
        <v>0</v>
      </c>
      <c r="P497" s="7">
        <f t="shared" si="47"/>
        <v>0</v>
      </c>
    </row>
    <row r="498" spans="1:16" ht="12.75">
      <c r="A498" s="8" t="s">
        <v>22</v>
      </c>
      <c r="B498" s="9" t="s">
        <v>23</v>
      </c>
      <c r="C498" s="10">
        <v>1224.644</v>
      </c>
      <c r="D498" s="10">
        <v>748.1498200000001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748.1498200000001</v>
      </c>
      <c r="M498" s="10">
        <f t="shared" si="44"/>
        <v>0</v>
      </c>
      <c r="N498" s="10">
        <f t="shared" si="45"/>
        <v>748.1498200000001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24</v>
      </c>
      <c r="B499" s="9" t="s">
        <v>25</v>
      </c>
      <c r="C499" s="10">
        <v>444.545</v>
      </c>
      <c r="D499" s="10">
        <v>163.18615000000003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163.18615000000003</v>
      </c>
      <c r="M499" s="10">
        <f t="shared" si="44"/>
        <v>0</v>
      </c>
      <c r="N499" s="10">
        <f t="shared" si="45"/>
        <v>163.18615000000003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26</v>
      </c>
      <c r="B500" s="9" t="s">
        <v>27</v>
      </c>
      <c r="C500" s="10">
        <v>41.901</v>
      </c>
      <c r="D500" s="10">
        <v>9.208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9.208</v>
      </c>
      <c r="M500" s="10">
        <f t="shared" si="44"/>
        <v>0</v>
      </c>
      <c r="N500" s="10">
        <f t="shared" si="45"/>
        <v>9.208</v>
      </c>
      <c r="O500" s="10">
        <f t="shared" si="46"/>
        <v>0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77.84</v>
      </c>
      <c r="D501" s="10">
        <v>38.46996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38.46996</v>
      </c>
      <c r="M501" s="10">
        <f t="shared" si="44"/>
        <v>0</v>
      </c>
      <c r="N501" s="10">
        <f t="shared" si="45"/>
        <v>38.46996</v>
      </c>
      <c r="O501" s="10">
        <f t="shared" si="46"/>
        <v>0</v>
      </c>
      <c r="P501" s="10">
        <f t="shared" si="47"/>
        <v>0</v>
      </c>
    </row>
    <row r="502" spans="1:16" ht="12.75">
      <c r="A502" s="8" t="s">
        <v>30</v>
      </c>
      <c r="B502" s="9" t="s">
        <v>31</v>
      </c>
      <c r="C502" s="10">
        <v>2.8</v>
      </c>
      <c r="D502" s="10">
        <v>0.22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0.22</v>
      </c>
      <c r="M502" s="10">
        <f t="shared" si="44"/>
        <v>0</v>
      </c>
      <c r="N502" s="10">
        <f t="shared" si="45"/>
        <v>0.22</v>
      </c>
      <c r="O502" s="10">
        <f t="shared" si="46"/>
        <v>0</v>
      </c>
      <c r="P502" s="10">
        <f t="shared" si="47"/>
        <v>0</v>
      </c>
    </row>
    <row r="503" spans="1:16" ht="12.75">
      <c r="A503" s="8" t="s">
        <v>32</v>
      </c>
      <c r="B503" s="9" t="s">
        <v>33</v>
      </c>
      <c r="C503" s="10">
        <v>48.84</v>
      </c>
      <c r="D503" s="10">
        <v>19.6095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19.6095</v>
      </c>
      <c r="M503" s="10">
        <f t="shared" si="44"/>
        <v>0</v>
      </c>
      <c r="N503" s="10">
        <f t="shared" si="45"/>
        <v>19.6095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34</v>
      </c>
      <c r="B504" s="9" t="s">
        <v>35</v>
      </c>
      <c r="C504" s="10">
        <v>2.233</v>
      </c>
      <c r="D504" s="10">
        <v>0.85575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0.85575</v>
      </c>
      <c r="M504" s="10">
        <f t="shared" si="44"/>
        <v>0</v>
      </c>
      <c r="N504" s="10">
        <f t="shared" si="45"/>
        <v>0.85575</v>
      </c>
      <c r="O504" s="10">
        <f t="shared" si="46"/>
        <v>0</v>
      </c>
      <c r="P504" s="10">
        <f t="shared" si="47"/>
        <v>0</v>
      </c>
    </row>
    <row r="505" spans="1:16" ht="12.75">
      <c r="A505" s="8" t="s">
        <v>36</v>
      </c>
      <c r="B505" s="9" t="s">
        <v>37</v>
      </c>
      <c r="C505" s="10">
        <v>19.272000000000002</v>
      </c>
      <c r="D505" s="10">
        <v>7.8587299999999995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7.8587299999999995</v>
      </c>
      <c r="M505" s="10">
        <f t="shared" si="44"/>
        <v>0</v>
      </c>
      <c r="N505" s="10">
        <f t="shared" si="45"/>
        <v>7.8587299999999995</v>
      </c>
      <c r="O505" s="10">
        <f t="shared" si="46"/>
        <v>0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6.53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0</v>
      </c>
      <c r="M506" s="10">
        <f t="shared" si="44"/>
        <v>0</v>
      </c>
      <c r="N506" s="10">
        <f t="shared" si="45"/>
        <v>0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42</v>
      </c>
      <c r="B507" s="9" t="s">
        <v>43</v>
      </c>
      <c r="C507" s="10">
        <v>2.235</v>
      </c>
      <c r="D507" s="10">
        <v>2.4166100000000004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2.4166100000000004</v>
      </c>
      <c r="M507" s="10">
        <f t="shared" si="44"/>
        <v>0</v>
      </c>
      <c r="N507" s="10">
        <f t="shared" si="45"/>
        <v>2.4166100000000004</v>
      </c>
      <c r="O507" s="10">
        <f t="shared" si="46"/>
        <v>0</v>
      </c>
      <c r="P507" s="10">
        <f t="shared" si="47"/>
        <v>0</v>
      </c>
    </row>
    <row r="508" spans="1:16" ht="12.75">
      <c r="A508" s="5" t="s">
        <v>192</v>
      </c>
      <c r="B508" s="6" t="s">
        <v>193</v>
      </c>
      <c r="C508" s="7">
        <v>3500</v>
      </c>
      <c r="D508" s="7">
        <v>730.9976600000001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730.9976600000001</v>
      </c>
      <c r="M508" s="7">
        <f t="shared" si="44"/>
        <v>0</v>
      </c>
      <c r="N508" s="7">
        <f t="shared" si="45"/>
        <v>730.9976600000001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182</v>
      </c>
      <c r="B509" s="9" t="s">
        <v>183</v>
      </c>
      <c r="C509" s="10">
        <v>3500</v>
      </c>
      <c r="D509" s="10">
        <v>730.9976600000001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730.9976600000001</v>
      </c>
      <c r="M509" s="10">
        <f t="shared" si="44"/>
        <v>0</v>
      </c>
      <c r="N509" s="10">
        <f t="shared" si="45"/>
        <v>730.9976600000001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198</v>
      </c>
      <c r="B510" s="6" t="s">
        <v>199</v>
      </c>
      <c r="C510" s="7">
        <v>9959.306</v>
      </c>
      <c r="D510" s="7">
        <v>10499.701</v>
      </c>
      <c r="E510" s="7">
        <v>746.74</v>
      </c>
      <c r="F510" s="7">
        <v>139.16935999999998</v>
      </c>
      <c r="G510" s="7">
        <v>0</v>
      </c>
      <c r="H510" s="7">
        <v>124.54411000000002</v>
      </c>
      <c r="I510" s="7">
        <v>14.62525</v>
      </c>
      <c r="J510" s="7">
        <v>14.62525</v>
      </c>
      <c r="K510" s="7">
        <f t="shared" si="42"/>
        <v>607.57064</v>
      </c>
      <c r="L510" s="7">
        <f t="shared" si="43"/>
        <v>10360.53164</v>
      </c>
      <c r="M510" s="7">
        <f t="shared" si="44"/>
        <v>18.636923159332564</v>
      </c>
      <c r="N510" s="7">
        <f t="shared" si="45"/>
        <v>10375.156889999998</v>
      </c>
      <c r="O510" s="7">
        <f t="shared" si="46"/>
        <v>622.19589</v>
      </c>
      <c r="P510" s="7">
        <f t="shared" si="47"/>
        <v>16.678376677290625</v>
      </c>
    </row>
    <row r="511" spans="1:16" ht="12.75">
      <c r="A511" s="5" t="s">
        <v>20</v>
      </c>
      <c r="B511" s="6" t="s">
        <v>21</v>
      </c>
      <c r="C511" s="7">
        <v>3706.16</v>
      </c>
      <c r="D511" s="7">
        <v>3946.555</v>
      </c>
      <c r="E511" s="7">
        <v>746.74</v>
      </c>
      <c r="F511" s="7">
        <v>139.16935999999998</v>
      </c>
      <c r="G511" s="7">
        <v>0</v>
      </c>
      <c r="H511" s="7">
        <v>124.54411000000002</v>
      </c>
      <c r="I511" s="7">
        <v>14.62525</v>
      </c>
      <c r="J511" s="7">
        <v>14.62525</v>
      </c>
      <c r="K511" s="7">
        <f t="shared" si="42"/>
        <v>607.57064</v>
      </c>
      <c r="L511" s="7">
        <f t="shared" si="43"/>
        <v>3807.38564</v>
      </c>
      <c r="M511" s="7">
        <f t="shared" si="44"/>
        <v>18.636923159332564</v>
      </c>
      <c r="N511" s="7">
        <f t="shared" si="45"/>
        <v>3822.01089</v>
      </c>
      <c r="O511" s="7">
        <f t="shared" si="46"/>
        <v>622.19589</v>
      </c>
      <c r="P511" s="7">
        <f t="shared" si="47"/>
        <v>16.678376677290625</v>
      </c>
    </row>
    <row r="512" spans="1:16" ht="12.75">
      <c r="A512" s="8" t="s">
        <v>22</v>
      </c>
      <c r="B512" s="9" t="s">
        <v>23</v>
      </c>
      <c r="C512" s="10">
        <v>2512.242</v>
      </c>
      <c r="D512" s="10">
        <v>2934.031</v>
      </c>
      <c r="E512" s="10">
        <v>529</v>
      </c>
      <c r="F512" s="10">
        <v>83.40147</v>
      </c>
      <c r="G512" s="10">
        <v>0</v>
      </c>
      <c r="H512" s="10">
        <v>70.90147</v>
      </c>
      <c r="I512" s="10">
        <v>12.5</v>
      </c>
      <c r="J512" s="10">
        <v>12.5</v>
      </c>
      <c r="K512" s="10">
        <f t="shared" si="42"/>
        <v>445.59853</v>
      </c>
      <c r="L512" s="10">
        <f t="shared" si="43"/>
        <v>2850.62953</v>
      </c>
      <c r="M512" s="10">
        <f t="shared" si="44"/>
        <v>15.765873345935729</v>
      </c>
      <c r="N512" s="10">
        <f t="shared" si="45"/>
        <v>2863.12953</v>
      </c>
      <c r="O512" s="10">
        <f t="shared" si="46"/>
        <v>458.09853</v>
      </c>
      <c r="P512" s="10">
        <f t="shared" si="47"/>
        <v>13.402924385633272</v>
      </c>
    </row>
    <row r="513" spans="1:16" ht="12.75">
      <c r="A513" s="8" t="s">
        <v>24</v>
      </c>
      <c r="B513" s="9" t="s">
        <v>25</v>
      </c>
      <c r="C513" s="10">
        <v>911.9440000000001</v>
      </c>
      <c r="D513" s="10">
        <v>608.811</v>
      </c>
      <c r="E513" s="10">
        <v>107.8</v>
      </c>
      <c r="F513" s="10">
        <v>15.313889999999999</v>
      </c>
      <c r="G513" s="10">
        <v>0</v>
      </c>
      <c r="H513" s="10">
        <v>14.26264</v>
      </c>
      <c r="I513" s="10">
        <v>1.05125</v>
      </c>
      <c r="J513" s="10">
        <v>1.05125</v>
      </c>
      <c r="K513" s="10">
        <f t="shared" si="42"/>
        <v>92.48611</v>
      </c>
      <c r="L513" s="10">
        <f t="shared" si="43"/>
        <v>593.49711</v>
      </c>
      <c r="M513" s="10">
        <f t="shared" si="44"/>
        <v>14.205834879406307</v>
      </c>
      <c r="N513" s="10">
        <f t="shared" si="45"/>
        <v>594.54836</v>
      </c>
      <c r="O513" s="10">
        <f t="shared" si="46"/>
        <v>93.53735999999999</v>
      </c>
      <c r="P513" s="10">
        <f t="shared" si="47"/>
        <v>13.230649350649351</v>
      </c>
    </row>
    <row r="514" spans="1:16" ht="12.75">
      <c r="A514" s="8" t="s">
        <v>26</v>
      </c>
      <c r="B514" s="9" t="s">
        <v>27</v>
      </c>
      <c r="C514" s="10">
        <v>136.453</v>
      </c>
      <c r="D514" s="10">
        <v>136.453</v>
      </c>
      <c r="E514" s="10">
        <v>14</v>
      </c>
      <c r="F514" s="10">
        <v>0.874</v>
      </c>
      <c r="G514" s="10">
        <v>0</v>
      </c>
      <c r="H514" s="10">
        <v>0</v>
      </c>
      <c r="I514" s="10">
        <v>0.874</v>
      </c>
      <c r="J514" s="10">
        <v>0.874</v>
      </c>
      <c r="K514" s="10">
        <f t="shared" si="42"/>
        <v>13.126</v>
      </c>
      <c r="L514" s="10">
        <f t="shared" si="43"/>
        <v>135.579</v>
      </c>
      <c r="M514" s="10">
        <f t="shared" si="44"/>
        <v>6.242857142857143</v>
      </c>
      <c r="N514" s="10">
        <f t="shared" si="45"/>
        <v>136.453</v>
      </c>
      <c r="O514" s="10">
        <f t="shared" si="46"/>
        <v>14</v>
      </c>
      <c r="P514" s="10">
        <f t="shared" si="47"/>
        <v>0</v>
      </c>
    </row>
    <row r="515" spans="1:16" ht="12.75">
      <c r="A515" s="8" t="s">
        <v>28</v>
      </c>
      <c r="B515" s="9" t="s">
        <v>29</v>
      </c>
      <c r="C515" s="10">
        <v>136.966</v>
      </c>
      <c r="D515" s="10">
        <v>258.705</v>
      </c>
      <c r="E515" s="10">
        <v>94.74</v>
      </c>
      <c r="F515" s="10">
        <v>39.38</v>
      </c>
      <c r="G515" s="10">
        <v>0</v>
      </c>
      <c r="H515" s="10">
        <v>39.38</v>
      </c>
      <c r="I515" s="10">
        <v>0</v>
      </c>
      <c r="J515" s="10">
        <v>0</v>
      </c>
      <c r="K515" s="10">
        <f t="shared" si="42"/>
        <v>55.35999999999999</v>
      </c>
      <c r="L515" s="10">
        <f t="shared" si="43"/>
        <v>219.325</v>
      </c>
      <c r="M515" s="10">
        <f t="shared" si="44"/>
        <v>41.56639223137007</v>
      </c>
      <c r="N515" s="10">
        <f t="shared" si="45"/>
        <v>219.325</v>
      </c>
      <c r="O515" s="10">
        <f t="shared" si="46"/>
        <v>55.35999999999999</v>
      </c>
      <c r="P515" s="10">
        <f t="shared" si="47"/>
        <v>41.56639223137007</v>
      </c>
    </row>
    <row r="516" spans="1:16" ht="12.75">
      <c r="A516" s="8" t="s">
        <v>30</v>
      </c>
      <c r="B516" s="9" t="s">
        <v>31</v>
      </c>
      <c r="C516" s="10">
        <v>8.555</v>
      </c>
      <c r="D516" s="10">
        <v>8.555</v>
      </c>
      <c r="E516" s="10">
        <v>1.2</v>
      </c>
      <c r="F516" s="10">
        <v>0.2</v>
      </c>
      <c r="G516" s="10">
        <v>0</v>
      </c>
      <c r="H516" s="10">
        <v>0</v>
      </c>
      <c r="I516" s="10">
        <v>0.2</v>
      </c>
      <c r="J516" s="10">
        <v>0.2</v>
      </c>
      <c r="K516" s="10">
        <f t="shared" si="42"/>
        <v>1</v>
      </c>
      <c r="L516" s="10">
        <f t="shared" si="43"/>
        <v>8.355</v>
      </c>
      <c r="M516" s="10">
        <f t="shared" si="44"/>
        <v>16.666666666666668</v>
      </c>
      <c r="N516" s="10">
        <f t="shared" si="45"/>
        <v>8.555</v>
      </c>
      <c r="O516" s="10">
        <f t="shared" si="46"/>
        <v>1.2</v>
      </c>
      <c r="P516" s="10">
        <f t="shared" si="47"/>
        <v>0</v>
      </c>
    </row>
    <row r="517" spans="1:16" ht="12.75">
      <c r="A517" s="5" t="s">
        <v>200</v>
      </c>
      <c r="B517" s="6" t="s">
        <v>201</v>
      </c>
      <c r="C517" s="7">
        <v>6253.146</v>
      </c>
      <c r="D517" s="7">
        <v>6253.146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6253.146</v>
      </c>
      <c r="M517" s="7">
        <f t="shared" si="44"/>
        <v>0</v>
      </c>
      <c r="N517" s="7">
        <f t="shared" si="45"/>
        <v>6253.146</v>
      </c>
      <c r="O517" s="7">
        <f t="shared" si="46"/>
        <v>0</v>
      </c>
      <c r="P517" s="7">
        <f t="shared" si="47"/>
        <v>0</v>
      </c>
    </row>
    <row r="518" spans="1:16" ht="12.75">
      <c r="A518" s="8" t="s">
        <v>202</v>
      </c>
      <c r="B518" s="9" t="s">
        <v>203</v>
      </c>
      <c r="C518" s="10">
        <v>6253.146</v>
      </c>
      <c r="D518" s="10">
        <v>6253.146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36">E518-F518</f>
        <v>0</v>
      </c>
      <c r="L518" s="10">
        <f aca="true" t="shared" si="49" ref="L518:L536">D518-F518</f>
        <v>6253.146</v>
      </c>
      <c r="M518" s="10">
        <f aca="true" t="shared" si="50" ref="M518:M536">IF(E518=0,0,(F518/E518)*100)</f>
        <v>0</v>
      </c>
      <c r="N518" s="10">
        <f aca="true" t="shared" si="51" ref="N518:N536">D518-H518</f>
        <v>6253.146</v>
      </c>
      <c r="O518" s="10">
        <f aca="true" t="shared" si="52" ref="O518:O536">E518-H518</f>
        <v>0</v>
      </c>
      <c r="P518" s="10">
        <f aca="true" t="shared" si="53" ref="P518:P536">IF(E518=0,0,(H518/E518)*100)</f>
        <v>0</v>
      </c>
    </row>
    <row r="519" spans="1:16" ht="12.75">
      <c r="A519" s="5" t="s">
        <v>56</v>
      </c>
      <c r="B519" s="6" t="s">
        <v>57</v>
      </c>
      <c r="C519" s="7">
        <v>0</v>
      </c>
      <c r="D519" s="7">
        <v>300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300</v>
      </c>
      <c r="M519" s="7">
        <f t="shared" si="50"/>
        <v>0</v>
      </c>
      <c r="N519" s="7">
        <f t="shared" si="51"/>
        <v>300</v>
      </c>
      <c r="O519" s="7">
        <f t="shared" si="52"/>
        <v>0</v>
      </c>
      <c r="P519" s="7">
        <f t="shared" si="53"/>
        <v>0</v>
      </c>
    </row>
    <row r="520" spans="1:16" ht="12.75">
      <c r="A520" s="8" t="s">
        <v>28</v>
      </c>
      <c r="B520" s="9" t="s">
        <v>29</v>
      </c>
      <c r="C520" s="10">
        <v>0</v>
      </c>
      <c r="D520" s="10">
        <v>300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300</v>
      </c>
      <c r="M520" s="10">
        <f t="shared" si="50"/>
        <v>0</v>
      </c>
      <c r="N520" s="10">
        <f t="shared" si="51"/>
        <v>300</v>
      </c>
      <c r="O520" s="10">
        <f t="shared" si="52"/>
        <v>0</v>
      </c>
      <c r="P520" s="10">
        <f t="shared" si="53"/>
        <v>0</v>
      </c>
    </row>
    <row r="521" spans="1:16" ht="51">
      <c r="A521" s="5" t="s">
        <v>204</v>
      </c>
      <c r="B521" s="6" t="s">
        <v>205</v>
      </c>
      <c r="C521" s="7">
        <v>723146.664</v>
      </c>
      <c r="D521" s="7">
        <v>603623.625</v>
      </c>
      <c r="E521" s="7">
        <v>74351.01755</v>
      </c>
      <c r="F521" s="7">
        <v>19800.49397</v>
      </c>
      <c r="G521" s="7">
        <v>0</v>
      </c>
      <c r="H521" s="7">
        <v>19800.49397</v>
      </c>
      <c r="I521" s="7">
        <v>0</v>
      </c>
      <c r="J521" s="7">
        <v>0</v>
      </c>
      <c r="K521" s="7">
        <f t="shared" si="48"/>
        <v>54550.52358000001</v>
      </c>
      <c r="L521" s="7">
        <f t="shared" si="49"/>
        <v>583823.13103</v>
      </c>
      <c r="M521" s="7">
        <f t="shared" si="50"/>
        <v>26.631100181896567</v>
      </c>
      <c r="N521" s="7">
        <f t="shared" si="51"/>
        <v>583823.13103</v>
      </c>
      <c r="O521" s="7">
        <f t="shared" si="52"/>
        <v>54550.52358000001</v>
      </c>
      <c r="P521" s="7">
        <f t="shared" si="53"/>
        <v>26.631100181896567</v>
      </c>
    </row>
    <row r="522" spans="1:16" ht="12.75">
      <c r="A522" s="5" t="s">
        <v>206</v>
      </c>
      <c r="B522" s="6" t="s">
        <v>207</v>
      </c>
      <c r="C522" s="7">
        <v>2000</v>
      </c>
      <c r="D522" s="7">
        <v>2000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2000</v>
      </c>
      <c r="M522" s="7">
        <f t="shared" si="50"/>
        <v>0</v>
      </c>
      <c r="N522" s="7">
        <f t="shared" si="51"/>
        <v>2000</v>
      </c>
      <c r="O522" s="7">
        <f t="shared" si="52"/>
        <v>0</v>
      </c>
      <c r="P522" s="7">
        <f t="shared" si="53"/>
        <v>0</v>
      </c>
    </row>
    <row r="523" spans="1:16" ht="12.75">
      <c r="A523" s="8" t="s">
        <v>208</v>
      </c>
      <c r="B523" s="9" t="s">
        <v>209</v>
      </c>
      <c r="C523" s="10">
        <v>2000</v>
      </c>
      <c r="D523" s="10">
        <v>2000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2000</v>
      </c>
      <c r="M523" s="10">
        <f t="shared" si="50"/>
        <v>0</v>
      </c>
      <c r="N523" s="10">
        <f t="shared" si="51"/>
        <v>2000</v>
      </c>
      <c r="O523" s="10">
        <f t="shared" si="52"/>
        <v>0</v>
      </c>
      <c r="P523" s="10">
        <f t="shared" si="53"/>
        <v>0</v>
      </c>
    </row>
    <row r="524" spans="1:16" ht="12.75">
      <c r="A524" s="5" t="s">
        <v>210</v>
      </c>
      <c r="B524" s="6" t="s">
        <v>211</v>
      </c>
      <c r="C524" s="7">
        <v>34518.2</v>
      </c>
      <c r="D524" s="7">
        <v>34518.2</v>
      </c>
      <c r="E524" s="7">
        <v>5753</v>
      </c>
      <c r="F524" s="7">
        <v>958.83334</v>
      </c>
      <c r="G524" s="7">
        <v>0</v>
      </c>
      <c r="H524" s="7">
        <v>958.83334</v>
      </c>
      <c r="I524" s="7">
        <v>0</v>
      </c>
      <c r="J524" s="7">
        <v>0</v>
      </c>
      <c r="K524" s="7">
        <f t="shared" si="48"/>
        <v>4794.16666</v>
      </c>
      <c r="L524" s="7">
        <f t="shared" si="49"/>
        <v>33559.36666</v>
      </c>
      <c r="M524" s="7">
        <f t="shared" si="50"/>
        <v>16.666666782548237</v>
      </c>
      <c r="N524" s="7">
        <f t="shared" si="51"/>
        <v>33559.36666</v>
      </c>
      <c r="O524" s="7">
        <f t="shared" si="52"/>
        <v>4794.16666</v>
      </c>
      <c r="P524" s="7">
        <f t="shared" si="53"/>
        <v>16.666666782548237</v>
      </c>
    </row>
    <row r="525" spans="1:16" ht="25.5">
      <c r="A525" s="8" t="s">
        <v>148</v>
      </c>
      <c r="B525" s="9" t="s">
        <v>149</v>
      </c>
      <c r="C525" s="10">
        <v>34518.2</v>
      </c>
      <c r="D525" s="10">
        <v>34518.2</v>
      </c>
      <c r="E525" s="10">
        <v>5753</v>
      </c>
      <c r="F525" s="10">
        <v>958.83334</v>
      </c>
      <c r="G525" s="10">
        <v>0</v>
      </c>
      <c r="H525" s="10">
        <v>958.83334</v>
      </c>
      <c r="I525" s="10">
        <v>0</v>
      </c>
      <c r="J525" s="10">
        <v>0</v>
      </c>
      <c r="K525" s="10">
        <f t="shared" si="48"/>
        <v>4794.16666</v>
      </c>
      <c r="L525" s="10">
        <f t="shared" si="49"/>
        <v>33559.36666</v>
      </c>
      <c r="M525" s="10">
        <f t="shared" si="50"/>
        <v>16.666666782548237</v>
      </c>
      <c r="N525" s="10">
        <f t="shared" si="51"/>
        <v>33559.36666</v>
      </c>
      <c r="O525" s="10">
        <f t="shared" si="52"/>
        <v>4794.16666</v>
      </c>
      <c r="P525" s="10">
        <f t="shared" si="53"/>
        <v>16.666666782548237</v>
      </c>
    </row>
    <row r="526" spans="1:16" ht="76.5">
      <c r="A526" s="5" t="s">
        <v>212</v>
      </c>
      <c r="B526" s="6" t="s">
        <v>213</v>
      </c>
      <c r="C526" s="7">
        <v>282712</v>
      </c>
      <c r="D526" s="7">
        <v>254880.9</v>
      </c>
      <c r="E526" s="7">
        <v>44155.32255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44155.32255</v>
      </c>
      <c r="L526" s="7">
        <f t="shared" si="49"/>
        <v>254880.9</v>
      </c>
      <c r="M526" s="7">
        <f t="shared" si="50"/>
        <v>0</v>
      </c>
      <c r="N526" s="7">
        <f t="shared" si="51"/>
        <v>254880.9</v>
      </c>
      <c r="O526" s="7">
        <f t="shared" si="52"/>
        <v>44155.32255</v>
      </c>
      <c r="P526" s="7">
        <f t="shared" si="53"/>
        <v>0</v>
      </c>
    </row>
    <row r="527" spans="1:16" ht="25.5">
      <c r="A527" s="8" t="s">
        <v>148</v>
      </c>
      <c r="B527" s="9" t="s">
        <v>149</v>
      </c>
      <c r="C527" s="10">
        <v>282712</v>
      </c>
      <c r="D527" s="10">
        <v>254880.9</v>
      </c>
      <c r="E527" s="10">
        <v>44155.32255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44155.32255</v>
      </c>
      <c r="L527" s="10">
        <f t="shared" si="49"/>
        <v>254880.9</v>
      </c>
      <c r="M527" s="10">
        <f t="shared" si="50"/>
        <v>0</v>
      </c>
      <c r="N527" s="10">
        <f t="shared" si="51"/>
        <v>254880.9</v>
      </c>
      <c r="O527" s="10">
        <f t="shared" si="52"/>
        <v>44155.32255</v>
      </c>
      <c r="P527" s="10">
        <f t="shared" si="53"/>
        <v>0</v>
      </c>
    </row>
    <row r="528" spans="1:16" ht="76.5">
      <c r="A528" s="5" t="s">
        <v>214</v>
      </c>
      <c r="B528" s="6" t="s">
        <v>215</v>
      </c>
      <c r="C528" s="7">
        <v>379221.3</v>
      </c>
      <c r="D528" s="7">
        <v>286124.1</v>
      </c>
      <c r="E528" s="7">
        <v>19671.3</v>
      </c>
      <c r="F528" s="7">
        <v>17702.743</v>
      </c>
      <c r="G528" s="7">
        <v>0</v>
      </c>
      <c r="H528" s="7">
        <v>17702.743</v>
      </c>
      <c r="I528" s="7">
        <v>0</v>
      </c>
      <c r="J528" s="7">
        <v>0</v>
      </c>
      <c r="K528" s="7">
        <f t="shared" si="48"/>
        <v>1968.5570000000007</v>
      </c>
      <c r="L528" s="7">
        <f t="shared" si="49"/>
        <v>268421.35699999996</v>
      </c>
      <c r="M528" s="7">
        <f t="shared" si="50"/>
        <v>89.9927457768424</v>
      </c>
      <c r="N528" s="7">
        <f t="shared" si="51"/>
        <v>268421.35699999996</v>
      </c>
      <c r="O528" s="7">
        <f t="shared" si="52"/>
        <v>1968.5570000000007</v>
      </c>
      <c r="P528" s="7">
        <f t="shared" si="53"/>
        <v>89.9927457768424</v>
      </c>
    </row>
    <row r="529" spans="1:16" ht="25.5">
      <c r="A529" s="8" t="s">
        <v>148</v>
      </c>
      <c r="B529" s="9" t="s">
        <v>149</v>
      </c>
      <c r="C529" s="10">
        <v>379221.3</v>
      </c>
      <c r="D529" s="10">
        <v>286124.1</v>
      </c>
      <c r="E529" s="10">
        <v>19671.3</v>
      </c>
      <c r="F529" s="10">
        <v>17702.743</v>
      </c>
      <c r="G529" s="10">
        <v>0</v>
      </c>
      <c r="H529" s="10">
        <v>17702.743</v>
      </c>
      <c r="I529" s="10">
        <v>0</v>
      </c>
      <c r="J529" s="10">
        <v>0</v>
      </c>
      <c r="K529" s="10">
        <f t="shared" si="48"/>
        <v>1968.5570000000007</v>
      </c>
      <c r="L529" s="10">
        <f t="shared" si="49"/>
        <v>268421.35699999996</v>
      </c>
      <c r="M529" s="10">
        <f t="shared" si="50"/>
        <v>89.9927457768424</v>
      </c>
      <c r="N529" s="10">
        <f t="shared" si="51"/>
        <v>268421.35699999996</v>
      </c>
      <c r="O529" s="10">
        <f t="shared" si="52"/>
        <v>1968.5570000000007</v>
      </c>
      <c r="P529" s="10">
        <f t="shared" si="53"/>
        <v>89.9927457768424</v>
      </c>
    </row>
    <row r="530" spans="1:16" ht="51">
      <c r="A530" s="5" t="s">
        <v>216</v>
      </c>
      <c r="B530" s="6" t="s">
        <v>217</v>
      </c>
      <c r="C530" s="7">
        <v>76.1</v>
      </c>
      <c r="D530" s="7">
        <v>106.5</v>
      </c>
      <c r="E530" s="7">
        <v>17.1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17.1</v>
      </c>
      <c r="L530" s="7">
        <f t="shared" si="49"/>
        <v>106.5</v>
      </c>
      <c r="M530" s="7">
        <f t="shared" si="50"/>
        <v>0</v>
      </c>
      <c r="N530" s="7">
        <f t="shared" si="51"/>
        <v>106.5</v>
      </c>
      <c r="O530" s="7">
        <f t="shared" si="52"/>
        <v>17.1</v>
      </c>
      <c r="P530" s="7">
        <f t="shared" si="53"/>
        <v>0</v>
      </c>
    </row>
    <row r="531" spans="1:16" ht="25.5">
      <c r="A531" s="8" t="s">
        <v>148</v>
      </c>
      <c r="B531" s="9" t="s">
        <v>149</v>
      </c>
      <c r="C531" s="10">
        <v>76.1</v>
      </c>
      <c r="D531" s="10">
        <v>106.5</v>
      </c>
      <c r="E531" s="10">
        <v>17.1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17.1</v>
      </c>
      <c r="L531" s="10">
        <f t="shared" si="49"/>
        <v>106.5</v>
      </c>
      <c r="M531" s="10">
        <f t="shared" si="50"/>
        <v>0</v>
      </c>
      <c r="N531" s="10">
        <f t="shared" si="51"/>
        <v>106.5</v>
      </c>
      <c r="O531" s="10">
        <f t="shared" si="52"/>
        <v>17.1</v>
      </c>
      <c r="P531" s="10">
        <f t="shared" si="53"/>
        <v>0</v>
      </c>
    </row>
    <row r="532" spans="1:16" ht="38.25">
      <c r="A532" s="5" t="s">
        <v>218</v>
      </c>
      <c r="B532" s="6" t="s">
        <v>219</v>
      </c>
      <c r="C532" s="7">
        <v>0</v>
      </c>
      <c r="D532" s="7">
        <v>400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f t="shared" si="48"/>
        <v>0</v>
      </c>
      <c r="L532" s="7">
        <f t="shared" si="49"/>
        <v>400</v>
      </c>
      <c r="M532" s="7">
        <f t="shared" si="50"/>
        <v>0</v>
      </c>
      <c r="N532" s="7">
        <f t="shared" si="51"/>
        <v>400</v>
      </c>
      <c r="O532" s="7">
        <f t="shared" si="52"/>
        <v>0</v>
      </c>
      <c r="P532" s="7">
        <f t="shared" si="53"/>
        <v>0</v>
      </c>
    </row>
    <row r="533" spans="1:16" ht="25.5">
      <c r="A533" s="8" t="s">
        <v>148</v>
      </c>
      <c r="B533" s="9" t="s">
        <v>149</v>
      </c>
      <c r="C533" s="10">
        <v>0</v>
      </c>
      <c r="D533" s="10">
        <v>400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400</v>
      </c>
      <c r="M533" s="10">
        <f t="shared" si="50"/>
        <v>0</v>
      </c>
      <c r="N533" s="10">
        <f t="shared" si="51"/>
        <v>400</v>
      </c>
      <c r="O533" s="10">
        <f t="shared" si="52"/>
        <v>0</v>
      </c>
      <c r="P533" s="10">
        <f t="shared" si="53"/>
        <v>0</v>
      </c>
    </row>
    <row r="534" spans="1:16" ht="12.75">
      <c r="A534" s="5" t="s">
        <v>146</v>
      </c>
      <c r="B534" s="6" t="s">
        <v>147</v>
      </c>
      <c r="C534" s="7">
        <v>24619.064000000002</v>
      </c>
      <c r="D534" s="7">
        <v>25593.925</v>
      </c>
      <c r="E534" s="7">
        <v>4754.295</v>
      </c>
      <c r="F534" s="7">
        <v>1138.91763</v>
      </c>
      <c r="G534" s="7">
        <v>0</v>
      </c>
      <c r="H534" s="7">
        <v>1138.91763</v>
      </c>
      <c r="I534" s="7">
        <v>0</v>
      </c>
      <c r="J534" s="7">
        <v>0</v>
      </c>
      <c r="K534" s="7">
        <f t="shared" si="48"/>
        <v>3615.37737</v>
      </c>
      <c r="L534" s="7">
        <f t="shared" si="49"/>
        <v>24455.00737</v>
      </c>
      <c r="M534" s="7">
        <f t="shared" si="50"/>
        <v>23.95555240051364</v>
      </c>
      <c r="N534" s="7">
        <f t="shared" si="51"/>
        <v>24455.00737</v>
      </c>
      <c r="O534" s="7">
        <f t="shared" si="52"/>
        <v>3615.37737</v>
      </c>
      <c r="P534" s="7">
        <f t="shared" si="53"/>
        <v>23.95555240051364</v>
      </c>
    </row>
    <row r="535" spans="1:16" ht="25.5">
      <c r="A535" s="8" t="s">
        <v>148</v>
      </c>
      <c r="B535" s="9" t="s">
        <v>149</v>
      </c>
      <c r="C535" s="10">
        <v>24619.064000000002</v>
      </c>
      <c r="D535" s="10">
        <v>25593.925</v>
      </c>
      <c r="E535" s="10">
        <v>4754.295</v>
      </c>
      <c r="F535" s="10">
        <v>1138.91763</v>
      </c>
      <c r="G535" s="10">
        <v>0</v>
      </c>
      <c r="H535" s="10">
        <v>1138.91763</v>
      </c>
      <c r="I535" s="10">
        <v>0</v>
      </c>
      <c r="J535" s="10">
        <v>0</v>
      </c>
      <c r="K535" s="10">
        <f t="shared" si="48"/>
        <v>3615.37737</v>
      </c>
      <c r="L535" s="10">
        <f t="shared" si="49"/>
        <v>24455.00737</v>
      </c>
      <c r="M535" s="10">
        <f t="shared" si="50"/>
        <v>23.95555240051364</v>
      </c>
      <c r="N535" s="10">
        <f t="shared" si="51"/>
        <v>24455.00737</v>
      </c>
      <c r="O535" s="10">
        <f t="shared" si="52"/>
        <v>3615.37737</v>
      </c>
      <c r="P535" s="10">
        <f t="shared" si="53"/>
        <v>23.95555240051364</v>
      </c>
    </row>
    <row r="536" spans="1:16" ht="12.75">
      <c r="A536" s="5" t="s">
        <v>220</v>
      </c>
      <c r="B536" s="6" t="s">
        <v>221</v>
      </c>
      <c r="C536" s="7">
        <v>1665452.8845000009</v>
      </c>
      <c r="D536" s="7">
        <v>1594282.4942600003</v>
      </c>
      <c r="E536" s="7">
        <v>216992.1129399999</v>
      </c>
      <c r="F536" s="7">
        <v>46140.43880999998</v>
      </c>
      <c r="G536" s="7">
        <v>0.5</v>
      </c>
      <c r="H536" s="7">
        <v>39809.209969999974</v>
      </c>
      <c r="I536" s="7">
        <v>7823.695160000001</v>
      </c>
      <c r="J536" s="7">
        <v>9919.921509999998</v>
      </c>
      <c r="K536" s="7">
        <f t="shared" si="48"/>
        <v>170851.67412999994</v>
      </c>
      <c r="L536" s="7">
        <f t="shared" si="49"/>
        <v>1548142.0554500003</v>
      </c>
      <c r="M536" s="7">
        <f t="shared" si="50"/>
        <v>21.263647874039638</v>
      </c>
      <c r="N536" s="7">
        <f t="shared" si="51"/>
        <v>1554473.2842900003</v>
      </c>
      <c r="O536" s="7">
        <f t="shared" si="52"/>
        <v>177182.90296999994</v>
      </c>
      <c r="P536" s="7">
        <f t="shared" si="53"/>
        <v>18.345924849815876</v>
      </c>
    </row>
    <row r="537" spans="1:1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4"/>
  <sheetViews>
    <sheetView tabSelected="1" workbookViewId="0" topLeftCell="B172">
      <selection activeCell="F193" sqref="F19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68049.08886999999</v>
      </c>
      <c r="E6" s="7">
        <v>6596.019</v>
      </c>
      <c r="F6" s="7">
        <v>0</v>
      </c>
      <c r="G6" s="7">
        <v>117.601</v>
      </c>
      <c r="H6" s="7">
        <v>32.01741</v>
      </c>
      <c r="I6" s="7">
        <v>625.8153000000001</v>
      </c>
      <c r="J6" s="7">
        <v>0</v>
      </c>
      <c r="K6" s="7">
        <f aca="true" t="shared" si="0" ref="K6:K37">E6-F6</f>
        <v>6596.019</v>
      </c>
      <c r="L6" s="7">
        <f aca="true" t="shared" si="1" ref="L6:L37">D6-F6</f>
        <v>68049.08886999999</v>
      </c>
      <c r="M6" s="7">
        <f aca="true" t="shared" si="2" ref="M6:M37">IF(E6=0,0,(F6/E6)*100)</f>
        <v>0</v>
      </c>
      <c r="N6" s="7">
        <f aca="true" t="shared" si="3" ref="N6:N37">D6-H6</f>
        <v>68017.07145999999</v>
      </c>
      <c r="O6" s="7">
        <f aca="true" t="shared" si="4" ref="O6:O37">E6-H6</f>
        <v>6564.00159</v>
      </c>
      <c r="P6" s="7">
        <f aca="true" t="shared" si="5" ref="P6:P37">IF(E6=0,0,(H6/E6)*100)</f>
        <v>0.4854050602340594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224</v>
      </c>
      <c r="B8" s="9" t="s">
        <v>225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226</v>
      </c>
      <c r="B9" s="6" t="s">
        <v>227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228</v>
      </c>
      <c r="B10" s="9" t="s">
        <v>229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230</v>
      </c>
      <c r="B11" s="9" t="s">
        <v>231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232</v>
      </c>
      <c r="B12" s="6" t="s">
        <v>233</v>
      </c>
      <c r="C12" s="7">
        <v>0</v>
      </c>
      <c r="D12" s="7">
        <v>50344.50987</v>
      </c>
      <c r="E12" s="7">
        <v>6594.8</v>
      </c>
      <c r="F12" s="7">
        <v>0</v>
      </c>
      <c r="G12" s="7">
        <v>0</v>
      </c>
      <c r="H12" s="7">
        <v>32.01741</v>
      </c>
      <c r="I12" s="7">
        <v>625.8153000000001</v>
      </c>
      <c r="J12" s="7">
        <v>0</v>
      </c>
      <c r="K12" s="7">
        <f t="shared" si="0"/>
        <v>6594.8</v>
      </c>
      <c r="L12" s="7">
        <f t="shared" si="1"/>
        <v>50344.50987</v>
      </c>
      <c r="M12" s="7">
        <f t="shared" si="2"/>
        <v>0</v>
      </c>
      <c r="N12" s="7">
        <f t="shared" si="3"/>
        <v>50312.49246</v>
      </c>
      <c r="O12" s="7">
        <f t="shared" si="4"/>
        <v>6562.78259</v>
      </c>
      <c r="P12" s="7">
        <f t="shared" si="5"/>
        <v>0.4854947837690301</v>
      </c>
    </row>
    <row r="13" spans="1:16" ht="25.5">
      <c r="A13" s="8" t="s">
        <v>230</v>
      </c>
      <c r="B13" s="9" t="s">
        <v>231</v>
      </c>
      <c r="C13" s="10">
        <v>0</v>
      </c>
      <c r="D13" s="10">
        <v>50344.50987</v>
      </c>
      <c r="E13" s="10">
        <v>6594.8</v>
      </c>
      <c r="F13" s="10">
        <v>0</v>
      </c>
      <c r="G13" s="10">
        <v>0</v>
      </c>
      <c r="H13" s="10">
        <v>32.01741</v>
      </c>
      <c r="I13" s="10">
        <v>625.8153000000001</v>
      </c>
      <c r="J13" s="10">
        <v>0</v>
      </c>
      <c r="K13" s="10">
        <f t="shared" si="0"/>
        <v>6594.8</v>
      </c>
      <c r="L13" s="10">
        <f t="shared" si="1"/>
        <v>50344.50987</v>
      </c>
      <c r="M13" s="10">
        <f t="shared" si="2"/>
        <v>0</v>
      </c>
      <c r="N13" s="10">
        <f t="shared" si="3"/>
        <v>50312.49246</v>
      </c>
      <c r="O13" s="10">
        <f t="shared" si="4"/>
        <v>6562.78259</v>
      </c>
      <c r="P13" s="10">
        <f t="shared" si="5"/>
        <v>0.4854947837690301</v>
      </c>
    </row>
    <row r="14" spans="1:16" ht="12.75">
      <c r="A14" s="5" t="s">
        <v>56</v>
      </c>
      <c r="B14" s="6" t="s">
        <v>57</v>
      </c>
      <c r="C14" s="7">
        <v>0</v>
      </c>
      <c r="D14" s="7">
        <v>4894.7</v>
      </c>
      <c r="E14" s="7">
        <v>0</v>
      </c>
      <c r="F14" s="7">
        <v>0</v>
      </c>
      <c r="G14" s="7">
        <v>117.601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4894.7</v>
      </c>
      <c r="M14" s="7">
        <f t="shared" si="2"/>
        <v>0</v>
      </c>
      <c r="N14" s="7">
        <f t="shared" si="3"/>
        <v>4894.7</v>
      </c>
      <c r="O14" s="7">
        <f t="shared" si="4"/>
        <v>0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0</v>
      </c>
      <c r="P15" s="10">
        <f t="shared" si="5"/>
        <v>0</v>
      </c>
    </row>
    <row r="16" spans="1:16" ht="25.5">
      <c r="A16" s="8" t="s">
        <v>224</v>
      </c>
      <c r="B16" s="9" t="s">
        <v>225</v>
      </c>
      <c r="C16" s="10">
        <v>0</v>
      </c>
      <c r="D16" s="10">
        <v>3657</v>
      </c>
      <c r="E16" s="10">
        <v>0</v>
      </c>
      <c r="F16" s="10">
        <v>0</v>
      </c>
      <c r="G16" s="10">
        <v>117.601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3657</v>
      </c>
      <c r="M16" s="10">
        <f t="shared" si="2"/>
        <v>0</v>
      </c>
      <c r="N16" s="10">
        <f t="shared" si="3"/>
        <v>3657</v>
      </c>
      <c r="O16" s="10">
        <f t="shared" si="4"/>
        <v>0</v>
      </c>
      <c r="P16" s="10">
        <f t="shared" si="5"/>
        <v>0</v>
      </c>
    </row>
    <row r="17" spans="1:16" ht="12.75">
      <c r="A17" s="8" t="s">
        <v>228</v>
      </c>
      <c r="B17" s="9" t="s">
        <v>229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1.219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1.219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1.219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1.219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1.219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1.219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69395.48513000002</v>
      </c>
      <c r="E20" s="7">
        <v>4459.98</v>
      </c>
      <c r="F20" s="7">
        <v>1101.29655</v>
      </c>
      <c r="G20" s="7">
        <v>0</v>
      </c>
      <c r="H20" s="7">
        <v>1800.84064</v>
      </c>
      <c r="I20" s="7">
        <v>329.31615999999997</v>
      </c>
      <c r="J20" s="7">
        <v>329.71616</v>
      </c>
      <c r="K20" s="7">
        <f t="shared" si="0"/>
        <v>3358.6834499999995</v>
      </c>
      <c r="L20" s="7">
        <f t="shared" si="1"/>
        <v>68294.18858000002</v>
      </c>
      <c r="M20" s="7">
        <f t="shared" si="2"/>
        <v>24.69285848815466</v>
      </c>
      <c r="N20" s="7">
        <f t="shared" si="3"/>
        <v>67594.64449000002</v>
      </c>
      <c r="O20" s="7">
        <f t="shared" si="4"/>
        <v>2659.1393599999997</v>
      </c>
      <c r="P20" s="7">
        <f t="shared" si="5"/>
        <v>40.37777389136274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234</v>
      </c>
      <c r="B22" s="9" t="s">
        <v>235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35632.214</v>
      </c>
      <c r="E23" s="7">
        <v>3962.5</v>
      </c>
      <c r="F23" s="7">
        <v>178.3929</v>
      </c>
      <c r="G23" s="7">
        <v>0</v>
      </c>
      <c r="H23" s="7">
        <v>1124.03319</v>
      </c>
      <c r="I23" s="7">
        <v>0</v>
      </c>
      <c r="J23" s="7">
        <v>0</v>
      </c>
      <c r="K23" s="7">
        <f t="shared" si="0"/>
        <v>3784.1071</v>
      </c>
      <c r="L23" s="7">
        <f t="shared" si="1"/>
        <v>35453.8211</v>
      </c>
      <c r="M23" s="7">
        <f t="shared" si="2"/>
        <v>4.502029022082018</v>
      </c>
      <c r="N23" s="7">
        <f t="shared" si="3"/>
        <v>34508.18081</v>
      </c>
      <c r="O23" s="7">
        <f t="shared" si="4"/>
        <v>2838.46681</v>
      </c>
      <c r="P23" s="7">
        <f t="shared" si="5"/>
        <v>28.366768201892747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3.3333333333333335</v>
      </c>
      <c r="F24" s="10">
        <v>0</v>
      </c>
      <c r="G24" s="10">
        <v>0</v>
      </c>
      <c r="H24" s="10">
        <v>247.45023</v>
      </c>
      <c r="I24" s="10">
        <v>0</v>
      </c>
      <c r="J24" s="10">
        <v>0</v>
      </c>
      <c r="K24" s="10">
        <f t="shared" si="0"/>
        <v>3.3333333333333335</v>
      </c>
      <c r="L24" s="10">
        <f t="shared" si="1"/>
        <v>20</v>
      </c>
      <c r="M24" s="10">
        <f t="shared" si="2"/>
        <v>0</v>
      </c>
      <c r="N24" s="10">
        <f t="shared" si="3"/>
        <v>-227.45023</v>
      </c>
      <c r="O24" s="10">
        <f t="shared" si="4"/>
        <v>-244.11689666666666</v>
      </c>
      <c r="P24" s="10">
        <f t="shared" si="5"/>
        <v>7423.506899999999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3942.5</v>
      </c>
      <c r="F25" s="10">
        <v>0</v>
      </c>
      <c r="G25" s="10">
        <v>0</v>
      </c>
      <c r="H25" s="10">
        <v>452.95898</v>
      </c>
      <c r="I25" s="10">
        <v>0</v>
      </c>
      <c r="J25" s="10">
        <v>0</v>
      </c>
      <c r="K25" s="10">
        <f t="shared" si="0"/>
        <v>3942.5</v>
      </c>
      <c r="L25" s="10">
        <f t="shared" si="1"/>
        <v>23655</v>
      </c>
      <c r="M25" s="10">
        <f t="shared" si="2"/>
        <v>0</v>
      </c>
      <c r="N25" s="10">
        <f t="shared" si="3"/>
        <v>23202.04102</v>
      </c>
      <c r="O25" s="10">
        <f t="shared" si="4"/>
        <v>3489.54102</v>
      </c>
      <c r="P25" s="10">
        <f t="shared" si="5"/>
        <v>11.489130754597337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1.6666666666666667</v>
      </c>
      <c r="F26" s="10">
        <v>0</v>
      </c>
      <c r="G26" s="10">
        <v>0</v>
      </c>
      <c r="H26" s="10">
        <v>229.97108</v>
      </c>
      <c r="I26" s="10">
        <v>0</v>
      </c>
      <c r="J26" s="10">
        <v>0</v>
      </c>
      <c r="K26" s="10">
        <f t="shared" si="0"/>
        <v>1.6666666666666667</v>
      </c>
      <c r="L26" s="10">
        <f t="shared" si="1"/>
        <v>10</v>
      </c>
      <c r="M26" s="10">
        <f t="shared" si="2"/>
        <v>0</v>
      </c>
      <c r="N26" s="10">
        <f t="shared" si="3"/>
        <v>-219.97108</v>
      </c>
      <c r="O26" s="10">
        <f t="shared" si="4"/>
        <v>-228.30441333333334</v>
      </c>
      <c r="P26" s="10">
        <f t="shared" si="5"/>
        <v>13798.264799999999</v>
      </c>
    </row>
    <row r="27" spans="1:16" ht="25.5">
      <c r="A27" s="8" t="s">
        <v>224</v>
      </c>
      <c r="B27" s="9" t="s">
        <v>225</v>
      </c>
      <c r="C27" s="10">
        <v>0</v>
      </c>
      <c r="D27" s="10">
        <v>1676.622</v>
      </c>
      <c r="E27" s="10">
        <v>15</v>
      </c>
      <c r="F27" s="10">
        <v>0</v>
      </c>
      <c r="G27" s="10">
        <v>0</v>
      </c>
      <c r="H27" s="10">
        <v>15.26</v>
      </c>
      <c r="I27" s="10">
        <v>0</v>
      </c>
      <c r="J27" s="10">
        <v>0</v>
      </c>
      <c r="K27" s="10">
        <f t="shared" si="0"/>
        <v>15</v>
      </c>
      <c r="L27" s="10">
        <f t="shared" si="1"/>
        <v>1676.622</v>
      </c>
      <c r="M27" s="10">
        <f t="shared" si="2"/>
        <v>0</v>
      </c>
      <c r="N27" s="10">
        <f t="shared" si="3"/>
        <v>1661.362</v>
      </c>
      <c r="O27" s="10">
        <f t="shared" si="4"/>
        <v>-0.2599999999999998</v>
      </c>
      <c r="P27" s="10">
        <f t="shared" si="5"/>
        <v>101.73333333333335</v>
      </c>
    </row>
    <row r="28" spans="1:16" ht="12.75">
      <c r="A28" s="8" t="s">
        <v>234</v>
      </c>
      <c r="B28" s="9" t="s">
        <v>235</v>
      </c>
      <c r="C28" s="10">
        <v>0</v>
      </c>
      <c r="D28" s="10">
        <v>10270.592</v>
      </c>
      <c r="E28" s="10">
        <v>0</v>
      </c>
      <c r="F28" s="10">
        <v>178.3929</v>
      </c>
      <c r="G28" s="10">
        <v>0</v>
      </c>
      <c r="H28" s="10">
        <v>178.3929</v>
      </c>
      <c r="I28" s="10">
        <v>0</v>
      </c>
      <c r="J28" s="10">
        <v>0</v>
      </c>
      <c r="K28" s="10">
        <f t="shared" si="0"/>
        <v>-178.3929</v>
      </c>
      <c r="L28" s="10">
        <f t="shared" si="1"/>
        <v>10092.1991</v>
      </c>
      <c r="M28" s="10">
        <f t="shared" si="2"/>
        <v>0</v>
      </c>
      <c r="N28" s="10">
        <f t="shared" si="3"/>
        <v>10092.1991</v>
      </c>
      <c r="O28" s="10">
        <f t="shared" si="4"/>
        <v>-178.3929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30316.512130000003</v>
      </c>
      <c r="E29" s="7">
        <v>497.48</v>
      </c>
      <c r="F29" s="7">
        <v>922.9036500000001</v>
      </c>
      <c r="G29" s="7">
        <v>0</v>
      </c>
      <c r="H29" s="7">
        <v>645.01486</v>
      </c>
      <c r="I29" s="7">
        <v>329.31615999999997</v>
      </c>
      <c r="J29" s="7">
        <v>329.31615999999997</v>
      </c>
      <c r="K29" s="7">
        <f t="shared" si="0"/>
        <v>-425.42365000000007</v>
      </c>
      <c r="L29" s="7">
        <f t="shared" si="1"/>
        <v>29393.608480000003</v>
      </c>
      <c r="M29" s="7">
        <f t="shared" si="2"/>
        <v>185.51572927554878</v>
      </c>
      <c r="N29" s="7">
        <f t="shared" si="3"/>
        <v>29671.497270000003</v>
      </c>
      <c r="O29" s="7">
        <f t="shared" si="4"/>
        <v>-147.53485999999998</v>
      </c>
      <c r="P29" s="7">
        <f t="shared" si="5"/>
        <v>129.65644045991797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68.75</v>
      </c>
      <c r="F30" s="10">
        <v>0</v>
      </c>
      <c r="G30" s="10">
        <v>0</v>
      </c>
      <c r="H30" s="10">
        <v>13.94</v>
      </c>
      <c r="I30" s="10">
        <v>0</v>
      </c>
      <c r="J30" s="10">
        <v>0</v>
      </c>
      <c r="K30" s="10">
        <f t="shared" si="0"/>
        <v>68.75</v>
      </c>
      <c r="L30" s="10">
        <f t="shared" si="1"/>
        <v>412.5</v>
      </c>
      <c r="M30" s="10">
        <f t="shared" si="2"/>
        <v>0</v>
      </c>
      <c r="N30" s="10">
        <f t="shared" si="3"/>
        <v>398.56</v>
      </c>
      <c r="O30" s="10">
        <f t="shared" si="4"/>
        <v>54.81</v>
      </c>
      <c r="P30" s="10">
        <f t="shared" si="5"/>
        <v>20.276363636363637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25</v>
      </c>
      <c r="F31" s="10">
        <v>0</v>
      </c>
      <c r="G31" s="10">
        <v>0</v>
      </c>
      <c r="H31" s="10">
        <v>3.04989</v>
      </c>
      <c r="I31" s="10">
        <v>0</v>
      </c>
      <c r="J31" s="10">
        <v>0</v>
      </c>
      <c r="K31" s="10">
        <f t="shared" si="0"/>
        <v>25</v>
      </c>
      <c r="L31" s="10">
        <f t="shared" si="1"/>
        <v>150</v>
      </c>
      <c r="M31" s="10">
        <f t="shared" si="2"/>
        <v>0</v>
      </c>
      <c r="N31" s="10">
        <f t="shared" si="3"/>
        <v>146.95011</v>
      </c>
      <c r="O31" s="10">
        <f t="shared" si="4"/>
        <v>21.95011</v>
      </c>
      <c r="P31" s="10">
        <f t="shared" si="5"/>
        <v>12.19956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15</v>
      </c>
      <c r="F32" s="10">
        <v>0</v>
      </c>
      <c r="G32" s="10">
        <v>0</v>
      </c>
      <c r="H32" s="10">
        <v>2.8273200000000003</v>
      </c>
      <c r="I32" s="10">
        <v>0</v>
      </c>
      <c r="J32" s="10">
        <v>0</v>
      </c>
      <c r="K32" s="10">
        <f t="shared" si="0"/>
        <v>15</v>
      </c>
      <c r="L32" s="10">
        <f t="shared" si="1"/>
        <v>90</v>
      </c>
      <c r="M32" s="10">
        <f t="shared" si="2"/>
        <v>0</v>
      </c>
      <c r="N32" s="10">
        <f t="shared" si="3"/>
        <v>87.17268</v>
      </c>
      <c r="O32" s="10">
        <f t="shared" si="4"/>
        <v>12.17268</v>
      </c>
      <c r="P32" s="10">
        <f t="shared" si="5"/>
        <v>18.8488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312.73333333333335</v>
      </c>
      <c r="F33" s="10">
        <v>0</v>
      </c>
      <c r="G33" s="10">
        <v>0</v>
      </c>
      <c r="H33" s="10">
        <v>6.11016</v>
      </c>
      <c r="I33" s="10">
        <v>0</v>
      </c>
      <c r="J33" s="10">
        <v>0</v>
      </c>
      <c r="K33" s="10">
        <f t="shared" si="0"/>
        <v>312.73333333333335</v>
      </c>
      <c r="L33" s="10">
        <f t="shared" si="1"/>
        <v>1876.4</v>
      </c>
      <c r="M33" s="10">
        <f t="shared" si="2"/>
        <v>0</v>
      </c>
      <c r="N33" s="10">
        <f t="shared" si="3"/>
        <v>1870.2898400000001</v>
      </c>
      <c r="O33" s="10">
        <f t="shared" si="4"/>
        <v>306.62317333333334</v>
      </c>
      <c r="P33" s="10">
        <f t="shared" si="5"/>
        <v>1.9537923683649538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3.3333333333333335</v>
      </c>
      <c r="F34" s="10">
        <v>0</v>
      </c>
      <c r="G34" s="10">
        <v>0</v>
      </c>
      <c r="H34" s="10">
        <v>25.5</v>
      </c>
      <c r="I34" s="10">
        <v>0</v>
      </c>
      <c r="J34" s="10">
        <v>0</v>
      </c>
      <c r="K34" s="10">
        <f t="shared" si="0"/>
        <v>3.3333333333333335</v>
      </c>
      <c r="L34" s="10">
        <f t="shared" si="1"/>
        <v>20</v>
      </c>
      <c r="M34" s="10">
        <f t="shared" si="2"/>
        <v>0</v>
      </c>
      <c r="N34" s="10">
        <f t="shared" si="3"/>
        <v>-5.5</v>
      </c>
      <c r="O34" s="10">
        <f t="shared" si="4"/>
        <v>-22.166666666666668</v>
      </c>
      <c r="P34" s="10">
        <f t="shared" si="5"/>
        <v>765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7.8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7.8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7.8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0.18333333333333335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0.18333333333333335</v>
      </c>
      <c r="L36" s="10">
        <f t="shared" si="1"/>
        <v>1.1</v>
      </c>
      <c r="M36" s="10">
        <f t="shared" si="2"/>
        <v>0</v>
      </c>
      <c r="N36" s="10">
        <f t="shared" si="3"/>
        <v>1.1</v>
      </c>
      <c r="O36" s="10">
        <f t="shared" si="4"/>
        <v>0.18333333333333335</v>
      </c>
      <c r="P36" s="10">
        <f t="shared" si="5"/>
        <v>0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0.65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0.65</v>
      </c>
      <c r="L37" s="10">
        <f t="shared" si="1"/>
        <v>3.9</v>
      </c>
      <c r="M37" s="10">
        <f t="shared" si="2"/>
        <v>0</v>
      </c>
      <c r="N37" s="10">
        <f t="shared" si="3"/>
        <v>3.9</v>
      </c>
      <c r="O37" s="10">
        <f t="shared" si="4"/>
        <v>0.65</v>
      </c>
      <c r="P37" s="10">
        <f t="shared" si="5"/>
        <v>0</v>
      </c>
    </row>
    <row r="38" spans="1:16" ht="25.5">
      <c r="A38" s="8" t="s">
        <v>224</v>
      </c>
      <c r="B38" s="9" t="s">
        <v>225</v>
      </c>
      <c r="C38" s="10">
        <v>0</v>
      </c>
      <c r="D38" s="10">
        <v>8489.04804</v>
      </c>
      <c r="E38" s="10">
        <v>64.03</v>
      </c>
      <c r="F38" s="10">
        <v>244.667</v>
      </c>
      <c r="G38" s="10">
        <v>0</v>
      </c>
      <c r="H38" s="10">
        <v>113.119</v>
      </c>
      <c r="I38" s="10">
        <v>131.548</v>
      </c>
      <c r="J38" s="10">
        <v>131.548</v>
      </c>
      <c r="K38" s="10">
        <f aca="true" t="shared" si="6" ref="K38:K69">E38-F38</f>
        <v>-180.637</v>
      </c>
      <c r="L38" s="10">
        <f aca="true" t="shared" si="7" ref="L38:L69">D38-F38</f>
        <v>8244.38104</v>
      </c>
      <c r="M38" s="10">
        <f aca="true" t="shared" si="8" ref="M38:M69">IF(E38=0,0,(F38/E38)*100)</f>
        <v>382.11307199750115</v>
      </c>
      <c r="N38" s="10">
        <f aca="true" t="shared" si="9" ref="N38:N69">D38-H38</f>
        <v>8375.929039999999</v>
      </c>
      <c r="O38" s="10">
        <f aca="true" t="shared" si="10" ref="O38:O69">E38-H38</f>
        <v>-49.089</v>
      </c>
      <c r="P38" s="10">
        <f aca="true" t="shared" si="11" ref="P38:P69">IF(E38=0,0,(H38/E38)*100)</f>
        <v>176.66562548805246</v>
      </c>
    </row>
    <row r="39" spans="1:16" ht="12.75">
      <c r="A39" s="8" t="s">
        <v>228</v>
      </c>
      <c r="B39" s="9" t="s">
        <v>229</v>
      </c>
      <c r="C39" s="10">
        <v>0</v>
      </c>
      <c r="D39" s="10">
        <v>1125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0</v>
      </c>
      <c r="P39" s="10">
        <f t="shared" si="11"/>
        <v>0</v>
      </c>
    </row>
    <row r="40" spans="1:16" ht="12.75">
      <c r="A40" s="8" t="s">
        <v>234</v>
      </c>
      <c r="B40" s="9" t="s">
        <v>235</v>
      </c>
      <c r="C40" s="10">
        <v>0</v>
      </c>
      <c r="D40" s="10">
        <v>18101.76409</v>
      </c>
      <c r="E40" s="10">
        <v>0</v>
      </c>
      <c r="F40" s="10">
        <v>678.23665</v>
      </c>
      <c r="G40" s="10">
        <v>0</v>
      </c>
      <c r="H40" s="10">
        <v>480.46849</v>
      </c>
      <c r="I40" s="10">
        <v>197.76816</v>
      </c>
      <c r="J40" s="10">
        <v>197.76816</v>
      </c>
      <c r="K40" s="10">
        <f t="shared" si="6"/>
        <v>-678.23665</v>
      </c>
      <c r="L40" s="10">
        <f t="shared" si="7"/>
        <v>17423.52744</v>
      </c>
      <c r="M40" s="10">
        <f t="shared" si="8"/>
        <v>0</v>
      </c>
      <c r="N40" s="10">
        <f t="shared" si="9"/>
        <v>17621.2956</v>
      </c>
      <c r="O40" s="10">
        <f t="shared" si="10"/>
        <v>-480.46849</v>
      </c>
      <c r="P40" s="10">
        <f t="shared" si="11"/>
        <v>0</v>
      </c>
    </row>
    <row r="41" spans="1:16" ht="25.5">
      <c r="A41" s="5" t="s">
        <v>76</v>
      </c>
      <c r="B41" s="6" t="s">
        <v>77</v>
      </c>
      <c r="C41" s="7">
        <v>0</v>
      </c>
      <c r="D41" s="7">
        <v>2330.759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0</v>
      </c>
      <c r="L41" s="7">
        <f t="shared" si="7"/>
        <v>2330.759</v>
      </c>
      <c r="M41" s="7">
        <f t="shared" si="8"/>
        <v>0</v>
      </c>
      <c r="N41" s="7">
        <f t="shared" si="9"/>
        <v>2330.759</v>
      </c>
      <c r="O41" s="7">
        <f t="shared" si="10"/>
        <v>0</v>
      </c>
      <c r="P41" s="7">
        <f t="shared" si="11"/>
        <v>0</v>
      </c>
    </row>
    <row r="42" spans="1:16" ht="25.5">
      <c r="A42" s="8" t="s">
        <v>224</v>
      </c>
      <c r="B42" s="9" t="s">
        <v>225</v>
      </c>
      <c r="C42" s="10">
        <v>0</v>
      </c>
      <c r="D42" s="10">
        <v>10.6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0</v>
      </c>
      <c r="P42" s="10">
        <f t="shared" si="11"/>
        <v>0</v>
      </c>
    </row>
    <row r="43" spans="1:16" ht="12.75">
      <c r="A43" s="8" t="s">
        <v>234</v>
      </c>
      <c r="B43" s="9" t="s">
        <v>235</v>
      </c>
      <c r="C43" s="10">
        <v>0</v>
      </c>
      <c r="D43" s="10">
        <v>2320.159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0</v>
      </c>
      <c r="L43" s="10">
        <f t="shared" si="7"/>
        <v>2320.159</v>
      </c>
      <c r="M43" s="10">
        <f t="shared" si="8"/>
        <v>0</v>
      </c>
      <c r="N43" s="10">
        <f t="shared" si="9"/>
        <v>2320.159</v>
      </c>
      <c r="O43" s="10">
        <f t="shared" si="10"/>
        <v>0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31.792589999999997</v>
      </c>
      <c r="I44" s="7">
        <v>0</v>
      </c>
      <c r="J44" s="7">
        <v>0.4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-31.792589999999997</v>
      </c>
      <c r="O44" s="7">
        <f t="shared" si="10"/>
        <v>-31.792589999999997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32.861489999999996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-32.861489999999996</v>
      </c>
      <c r="O45" s="10">
        <f t="shared" si="10"/>
        <v>-32.861489999999996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5.7335400000000005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-5.7335400000000005</v>
      </c>
      <c r="O46" s="10">
        <f t="shared" si="10"/>
        <v>-5.7335400000000005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0.155</v>
      </c>
      <c r="I47" s="10">
        <v>0</v>
      </c>
      <c r="J47" s="10">
        <v>0.1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-0.155</v>
      </c>
      <c r="O47" s="10">
        <f t="shared" si="10"/>
        <v>-0.155</v>
      </c>
      <c r="P47" s="10">
        <f t="shared" si="11"/>
        <v>0</v>
      </c>
    </row>
    <row r="48" spans="1:16" ht="12.75">
      <c r="A48" s="8" t="s">
        <v>28</v>
      </c>
      <c r="B48" s="9" t="s">
        <v>29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0.3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0</v>
      </c>
      <c r="O48" s="10">
        <f t="shared" si="10"/>
        <v>0</v>
      </c>
      <c r="P48" s="10">
        <f t="shared" si="11"/>
        <v>0</v>
      </c>
    </row>
    <row r="49" spans="1:16" ht="12.75">
      <c r="A49" s="8" t="s">
        <v>30</v>
      </c>
      <c r="B49" s="9" t="s">
        <v>31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0.28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-0.28</v>
      </c>
      <c r="O49" s="10">
        <f t="shared" si="10"/>
        <v>-0.28</v>
      </c>
      <c r="P49" s="10">
        <f t="shared" si="11"/>
        <v>0</v>
      </c>
    </row>
    <row r="50" spans="1:16" ht="12.75">
      <c r="A50" s="8" t="s">
        <v>34</v>
      </c>
      <c r="B50" s="9" t="s">
        <v>35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-2.37381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2.37381</v>
      </c>
      <c r="O50" s="10">
        <f t="shared" si="10"/>
        <v>2.37381</v>
      </c>
      <c r="P50" s="10">
        <f t="shared" si="11"/>
        <v>0</v>
      </c>
    </row>
    <row r="51" spans="1:16" ht="12.75">
      <c r="A51" s="8" t="s">
        <v>36</v>
      </c>
      <c r="B51" s="9" t="s">
        <v>37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-4.863630000000001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4.863630000000001</v>
      </c>
      <c r="O51" s="10">
        <f t="shared" si="10"/>
        <v>4.863630000000001</v>
      </c>
      <c r="P51" s="10">
        <f t="shared" si="11"/>
        <v>0</v>
      </c>
    </row>
    <row r="52" spans="1:16" ht="25.5">
      <c r="A52" s="5" t="s">
        <v>84</v>
      </c>
      <c r="B52" s="6" t="s">
        <v>85</v>
      </c>
      <c r="C52" s="7">
        <v>0</v>
      </c>
      <c r="D52" s="7">
        <v>334.8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6"/>
        <v>0</v>
      </c>
      <c r="L52" s="7">
        <f t="shared" si="7"/>
        <v>334.8</v>
      </c>
      <c r="M52" s="7">
        <f t="shared" si="8"/>
        <v>0</v>
      </c>
      <c r="N52" s="7">
        <f t="shared" si="9"/>
        <v>334.8</v>
      </c>
      <c r="O52" s="7">
        <f t="shared" si="10"/>
        <v>0</v>
      </c>
      <c r="P52" s="7">
        <f t="shared" si="11"/>
        <v>0</v>
      </c>
    </row>
    <row r="53" spans="1:16" ht="25.5">
      <c r="A53" s="8" t="s">
        <v>224</v>
      </c>
      <c r="B53" s="9" t="s">
        <v>225</v>
      </c>
      <c r="C53" s="10">
        <v>0</v>
      </c>
      <c r="D53" s="10">
        <v>46.5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6"/>
        <v>0</v>
      </c>
      <c r="L53" s="10">
        <f t="shared" si="7"/>
        <v>46.5</v>
      </c>
      <c r="M53" s="10">
        <f t="shared" si="8"/>
        <v>0</v>
      </c>
      <c r="N53" s="10">
        <f t="shared" si="9"/>
        <v>46.5</v>
      </c>
      <c r="O53" s="10">
        <f t="shared" si="10"/>
        <v>0</v>
      </c>
      <c r="P53" s="10">
        <f t="shared" si="11"/>
        <v>0</v>
      </c>
    </row>
    <row r="54" spans="1:16" ht="12.75">
      <c r="A54" s="8" t="s">
        <v>234</v>
      </c>
      <c r="B54" s="9" t="s">
        <v>235</v>
      </c>
      <c r="C54" s="10">
        <v>0</v>
      </c>
      <c r="D54" s="10">
        <v>288.3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288.3</v>
      </c>
      <c r="M54" s="10">
        <f t="shared" si="8"/>
        <v>0</v>
      </c>
      <c r="N54" s="10">
        <f t="shared" si="9"/>
        <v>288.3</v>
      </c>
      <c r="O54" s="10">
        <f t="shared" si="10"/>
        <v>0</v>
      </c>
      <c r="P54" s="10">
        <f t="shared" si="11"/>
        <v>0</v>
      </c>
    </row>
    <row r="55" spans="1:16" ht="25.5">
      <c r="A55" s="5" t="s">
        <v>92</v>
      </c>
      <c r="B55" s="6" t="s">
        <v>93</v>
      </c>
      <c r="C55" s="7">
        <v>0</v>
      </c>
      <c r="D55" s="7">
        <v>71.2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6"/>
        <v>0</v>
      </c>
      <c r="L55" s="7">
        <f t="shared" si="7"/>
        <v>71.2</v>
      </c>
      <c r="M55" s="7">
        <f t="shared" si="8"/>
        <v>0</v>
      </c>
      <c r="N55" s="7">
        <f t="shared" si="9"/>
        <v>71.2</v>
      </c>
      <c r="O55" s="7">
        <f t="shared" si="10"/>
        <v>0</v>
      </c>
      <c r="P55" s="7">
        <f t="shared" si="11"/>
        <v>0</v>
      </c>
    </row>
    <row r="56" spans="1:16" ht="25.5">
      <c r="A56" s="8" t="s">
        <v>224</v>
      </c>
      <c r="B56" s="9" t="s">
        <v>225</v>
      </c>
      <c r="C56" s="10">
        <v>0</v>
      </c>
      <c r="D56" s="10">
        <v>71.2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0</v>
      </c>
      <c r="L56" s="10">
        <f t="shared" si="7"/>
        <v>71.2</v>
      </c>
      <c r="M56" s="10">
        <f t="shared" si="8"/>
        <v>0</v>
      </c>
      <c r="N56" s="10">
        <f t="shared" si="9"/>
        <v>71.2</v>
      </c>
      <c r="O56" s="10">
        <f t="shared" si="10"/>
        <v>0</v>
      </c>
      <c r="P56" s="10">
        <f t="shared" si="11"/>
        <v>0</v>
      </c>
    </row>
    <row r="57" spans="1:16" ht="12.75">
      <c r="A57" s="5" t="s">
        <v>226</v>
      </c>
      <c r="B57" s="6" t="s">
        <v>227</v>
      </c>
      <c r="C57" s="7">
        <v>0</v>
      </c>
      <c r="D57" s="7">
        <v>350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6"/>
        <v>0</v>
      </c>
      <c r="L57" s="7">
        <f t="shared" si="7"/>
        <v>350</v>
      </c>
      <c r="M57" s="7">
        <f t="shared" si="8"/>
        <v>0</v>
      </c>
      <c r="N57" s="7">
        <f t="shared" si="9"/>
        <v>350</v>
      </c>
      <c r="O57" s="7">
        <f t="shared" si="10"/>
        <v>0</v>
      </c>
      <c r="P57" s="7">
        <f t="shared" si="11"/>
        <v>0</v>
      </c>
    </row>
    <row r="58" spans="1:16" ht="12.75">
      <c r="A58" s="8" t="s">
        <v>236</v>
      </c>
      <c r="B58" s="9" t="s">
        <v>237</v>
      </c>
      <c r="C58" s="10">
        <v>0</v>
      </c>
      <c r="D58" s="10">
        <v>350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0</v>
      </c>
      <c r="L58" s="10">
        <f t="shared" si="7"/>
        <v>350</v>
      </c>
      <c r="M58" s="10">
        <f t="shared" si="8"/>
        <v>0</v>
      </c>
      <c r="N58" s="10">
        <f t="shared" si="9"/>
        <v>350</v>
      </c>
      <c r="O58" s="10">
        <f t="shared" si="10"/>
        <v>0</v>
      </c>
      <c r="P58" s="10">
        <f t="shared" si="11"/>
        <v>0</v>
      </c>
    </row>
    <row r="59" spans="1:16" ht="25.5">
      <c r="A59" s="5" t="s">
        <v>94</v>
      </c>
      <c r="B59" s="6" t="s">
        <v>95</v>
      </c>
      <c r="C59" s="7">
        <v>80</v>
      </c>
      <c r="D59" s="7">
        <v>3904</v>
      </c>
      <c r="E59" s="7">
        <v>154.33333333333334</v>
      </c>
      <c r="F59" s="7">
        <v>72.40660000000001</v>
      </c>
      <c r="G59" s="7">
        <v>0</v>
      </c>
      <c r="H59" s="7">
        <v>75.08112</v>
      </c>
      <c r="I59" s="7">
        <v>0</v>
      </c>
      <c r="J59" s="7">
        <v>0</v>
      </c>
      <c r="K59" s="7">
        <f t="shared" si="6"/>
        <v>81.92673333333333</v>
      </c>
      <c r="L59" s="7">
        <f t="shared" si="7"/>
        <v>3831.5934</v>
      </c>
      <c r="M59" s="7">
        <f t="shared" si="8"/>
        <v>46.91572354211663</v>
      </c>
      <c r="N59" s="7">
        <f t="shared" si="9"/>
        <v>3828.91888</v>
      </c>
      <c r="O59" s="7">
        <f t="shared" si="10"/>
        <v>79.25221333333334</v>
      </c>
      <c r="P59" s="7">
        <f t="shared" si="11"/>
        <v>48.64867386609071</v>
      </c>
    </row>
    <row r="60" spans="1:16" ht="12.75">
      <c r="A60" s="5" t="s">
        <v>102</v>
      </c>
      <c r="B60" s="6" t="s">
        <v>103</v>
      </c>
      <c r="C60" s="7">
        <v>80</v>
      </c>
      <c r="D60" s="7">
        <v>396</v>
      </c>
      <c r="E60" s="7">
        <v>154.33333333333334</v>
      </c>
      <c r="F60" s="7">
        <v>0</v>
      </c>
      <c r="G60" s="7">
        <v>0</v>
      </c>
      <c r="H60" s="7">
        <v>0.28</v>
      </c>
      <c r="I60" s="7">
        <v>0</v>
      </c>
      <c r="J60" s="7">
        <v>0</v>
      </c>
      <c r="K60" s="7">
        <f t="shared" si="6"/>
        <v>154.33333333333334</v>
      </c>
      <c r="L60" s="7">
        <f t="shared" si="7"/>
        <v>396</v>
      </c>
      <c r="M60" s="7">
        <f t="shared" si="8"/>
        <v>0</v>
      </c>
      <c r="N60" s="7">
        <f t="shared" si="9"/>
        <v>395.72</v>
      </c>
      <c r="O60" s="7">
        <f t="shared" si="10"/>
        <v>154.05333333333334</v>
      </c>
      <c r="P60" s="7">
        <f t="shared" si="11"/>
        <v>0.18142548596112312</v>
      </c>
    </row>
    <row r="61" spans="1:16" ht="12.75">
      <c r="A61" s="8" t="s">
        <v>26</v>
      </c>
      <c r="B61" s="9" t="s">
        <v>27</v>
      </c>
      <c r="C61" s="10">
        <v>50</v>
      </c>
      <c r="D61" s="10">
        <v>50</v>
      </c>
      <c r="E61" s="10">
        <v>8.333333333333334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8.333333333333334</v>
      </c>
      <c r="L61" s="10">
        <f t="shared" si="7"/>
        <v>50</v>
      </c>
      <c r="M61" s="10">
        <f t="shared" si="8"/>
        <v>0</v>
      </c>
      <c r="N61" s="10">
        <f t="shared" si="9"/>
        <v>50</v>
      </c>
      <c r="O61" s="10">
        <f t="shared" si="10"/>
        <v>8.333333333333334</v>
      </c>
      <c r="P61" s="10">
        <f t="shared" si="11"/>
        <v>0</v>
      </c>
    </row>
    <row r="62" spans="1:16" ht="12.75">
      <c r="A62" s="8" t="s">
        <v>28</v>
      </c>
      <c r="B62" s="9" t="s">
        <v>29</v>
      </c>
      <c r="C62" s="10">
        <v>25</v>
      </c>
      <c r="D62" s="10">
        <v>25</v>
      </c>
      <c r="E62" s="10">
        <v>4.166666666666667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4.166666666666667</v>
      </c>
      <c r="L62" s="10">
        <f t="shared" si="7"/>
        <v>25</v>
      </c>
      <c r="M62" s="10">
        <f t="shared" si="8"/>
        <v>0</v>
      </c>
      <c r="N62" s="10">
        <f t="shared" si="9"/>
        <v>25</v>
      </c>
      <c r="O62" s="10">
        <f t="shared" si="10"/>
        <v>4.166666666666667</v>
      </c>
      <c r="P62" s="10">
        <f t="shared" si="11"/>
        <v>0</v>
      </c>
    </row>
    <row r="63" spans="1:16" ht="12.75">
      <c r="A63" s="8" t="s">
        <v>30</v>
      </c>
      <c r="B63" s="9" t="s">
        <v>31</v>
      </c>
      <c r="C63" s="10">
        <v>5</v>
      </c>
      <c r="D63" s="10">
        <v>5</v>
      </c>
      <c r="E63" s="10">
        <v>0.8333333333333334</v>
      </c>
      <c r="F63" s="10">
        <v>0</v>
      </c>
      <c r="G63" s="10">
        <v>0</v>
      </c>
      <c r="H63" s="10">
        <v>0.28</v>
      </c>
      <c r="I63" s="10">
        <v>0</v>
      </c>
      <c r="J63" s="10">
        <v>0</v>
      </c>
      <c r="K63" s="10">
        <f t="shared" si="6"/>
        <v>0.8333333333333334</v>
      </c>
      <c r="L63" s="10">
        <f t="shared" si="7"/>
        <v>5</v>
      </c>
      <c r="M63" s="10">
        <f t="shared" si="8"/>
        <v>0</v>
      </c>
      <c r="N63" s="10">
        <f t="shared" si="9"/>
        <v>4.72</v>
      </c>
      <c r="O63" s="10">
        <f t="shared" si="10"/>
        <v>0.5533333333333333</v>
      </c>
      <c r="P63" s="10">
        <f t="shared" si="11"/>
        <v>33.6</v>
      </c>
    </row>
    <row r="64" spans="1:16" ht="25.5">
      <c r="A64" s="8" t="s">
        <v>224</v>
      </c>
      <c r="B64" s="9" t="s">
        <v>225</v>
      </c>
      <c r="C64" s="10">
        <v>0</v>
      </c>
      <c r="D64" s="10">
        <v>316</v>
      </c>
      <c r="E64" s="10">
        <v>141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141</v>
      </c>
      <c r="L64" s="10">
        <f t="shared" si="7"/>
        <v>316</v>
      </c>
      <c r="M64" s="10">
        <f t="shared" si="8"/>
        <v>0</v>
      </c>
      <c r="N64" s="10">
        <f t="shared" si="9"/>
        <v>316</v>
      </c>
      <c r="O64" s="10">
        <f t="shared" si="10"/>
        <v>141</v>
      </c>
      <c r="P64" s="10">
        <f t="shared" si="11"/>
        <v>0</v>
      </c>
    </row>
    <row r="65" spans="1:16" ht="12.75">
      <c r="A65" s="5" t="s">
        <v>226</v>
      </c>
      <c r="B65" s="6" t="s">
        <v>227</v>
      </c>
      <c r="C65" s="7">
        <v>0</v>
      </c>
      <c r="D65" s="7">
        <v>40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6"/>
        <v>0</v>
      </c>
      <c r="L65" s="7">
        <f t="shared" si="7"/>
        <v>40</v>
      </c>
      <c r="M65" s="7">
        <f t="shared" si="8"/>
        <v>0</v>
      </c>
      <c r="N65" s="7">
        <f t="shared" si="9"/>
        <v>40</v>
      </c>
      <c r="O65" s="7">
        <f t="shared" si="10"/>
        <v>0</v>
      </c>
      <c r="P65" s="7">
        <f t="shared" si="11"/>
        <v>0</v>
      </c>
    </row>
    <row r="66" spans="1:16" ht="12.75">
      <c r="A66" s="8" t="s">
        <v>236</v>
      </c>
      <c r="B66" s="9" t="s">
        <v>237</v>
      </c>
      <c r="C66" s="10">
        <v>0</v>
      </c>
      <c r="D66" s="10">
        <v>40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0</v>
      </c>
      <c r="L66" s="10">
        <f t="shared" si="7"/>
        <v>40</v>
      </c>
      <c r="M66" s="10">
        <f t="shared" si="8"/>
        <v>0</v>
      </c>
      <c r="N66" s="10">
        <f t="shared" si="9"/>
        <v>40</v>
      </c>
      <c r="O66" s="10">
        <f t="shared" si="10"/>
        <v>0</v>
      </c>
      <c r="P66" s="10">
        <f t="shared" si="11"/>
        <v>0</v>
      </c>
    </row>
    <row r="67" spans="1:16" ht="51">
      <c r="A67" s="5" t="s">
        <v>232</v>
      </c>
      <c r="B67" s="6" t="s">
        <v>233</v>
      </c>
      <c r="C67" s="7">
        <v>0</v>
      </c>
      <c r="D67" s="7">
        <v>3378</v>
      </c>
      <c r="E67" s="7">
        <v>0</v>
      </c>
      <c r="F67" s="7">
        <v>72.40660000000001</v>
      </c>
      <c r="G67" s="7">
        <v>0</v>
      </c>
      <c r="H67" s="7">
        <v>74.80112</v>
      </c>
      <c r="I67" s="7">
        <v>0</v>
      </c>
      <c r="J67" s="7">
        <v>0</v>
      </c>
      <c r="K67" s="7">
        <f t="shared" si="6"/>
        <v>-72.40660000000001</v>
      </c>
      <c r="L67" s="7">
        <f t="shared" si="7"/>
        <v>3305.5934</v>
      </c>
      <c r="M67" s="7">
        <f t="shared" si="8"/>
        <v>0</v>
      </c>
      <c r="N67" s="7">
        <f t="shared" si="9"/>
        <v>3303.19888</v>
      </c>
      <c r="O67" s="7">
        <f t="shared" si="10"/>
        <v>-74.80112</v>
      </c>
      <c r="P67" s="7">
        <f t="shared" si="11"/>
        <v>0</v>
      </c>
    </row>
    <row r="68" spans="1:16" ht="25.5">
      <c r="A68" s="8" t="s">
        <v>230</v>
      </c>
      <c r="B68" s="9" t="s">
        <v>231</v>
      </c>
      <c r="C68" s="10">
        <v>0</v>
      </c>
      <c r="D68" s="10">
        <v>3378</v>
      </c>
      <c r="E68" s="10">
        <v>0</v>
      </c>
      <c r="F68" s="10">
        <v>72.40660000000001</v>
      </c>
      <c r="G68" s="10">
        <v>0</v>
      </c>
      <c r="H68" s="10">
        <v>74.80112</v>
      </c>
      <c r="I68" s="10">
        <v>0</v>
      </c>
      <c r="J68" s="10">
        <v>0</v>
      </c>
      <c r="K68" s="10">
        <f t="shared" si="6"/>
        <v>-72.40660000000001</v>
      </c>
      <c r="L68" s="10">
        <f t="shared" si="7"/>
        <v>3305.5934</v>
      </c>
      <c r="M68" s="10">
        <f t="shared" si="8"/>
        <v>0</v>
      </c>
      <c r="N68" s="10">
        <f t="shared" si="9"/>
        <v>3303.19888</v>
      </c>
      <c r="O68" s="10">
        <f t="shared" si="10"/>
        <v>-74.80112</v>
      </c>
      <c r="P68" s="10">
        <f t="shared" si="11"/>
        <v>0</v>
      </c>
    </row>
    <row r="69" spans="1:16" ht="12.75">
      <c r="A69" s="5" t="s">
        <v>56</v>
      </c>
      <c r="B69" s="6" t="s">
        <v>57</v>
      </c>
      <c r="C69" s="7">
        <v>0</v>
      </c>
      <c r="D69" s="7">
        <v>90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6"/>
        <v>0</v>
      </c>
      <c r="L69" s="7">
        <f t="shared" si="7"/>
        <v>90</v>
      </c>
      <c r="M69" s="7">
        <f t="shared" si="8"/>
        <v>0</v>
      </c>
      <c r="N69" s="7">
        <f t="shared" si="9"/>
        <v>90</v>
      </c>
      <c r="O69" s="7">
        <f t="shared" si="10"/>
        <v>0</v>
      </c>
      <c r="P69" s="7">
        <f t="shared" si="11"/>
        <v>0</v>
      </c>
    </row>
    <row r="70" spans="1:16" ht="12.75">
      <c r="A70" s="8" t="s">
        <v>234</v>
      </c>
      <c r="B70" s="9" t="s">
        <v>235</v>
      </c>
      <c r="C70" s="10">
        <v>0</v>
      </c>
      <c r="D70" s="10">
        <v>90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12" ref="K70:K101">E70-F70</f>
        <v>0</v>
      </c>
      <c r="L70" s="10">
        <f aca="true" t="shared" si="13" ref="L70:L101">D70-F70</f>
        <v>90</v>
      </c>
      <c r="M70" s="10">
        <f aca="true" t="shared" si="14" ref="M70:M101">IF(E70=0,0,(F70/E70)*100)</f>
        <v>0</v>
      </c>
      <c r="N70" s="10">
        <f aca="true" t="shared" si="15" ref="N70:N101">D70-H70</f>
        <v>90</v>
      </c>
      <c r="O70" s="10">
        <f aca="true" t="shared" si="16" ref="O70:O101">E70-H70</f>
        <v>0</v>
      </c>
      <c r="P70" s="10">
        <f aca="true" t="shared" si="17" ref="P70:P101">IF(E70=0,0,(H70/E70)*100)</f>
        <v>0</v>
      </c>
    </row>
    <row r="71" spans="1:16" ht="25.5">
      <c r="A71" s="5" t="s">
        <v>116</v>
      </c>
      <c r="B71" s="6" t="s">
        <v>117</v>
      </c>
      <c r="C71" s="7">
        <v>955.9</v>
      </c>
      <c r="D71" s="7">
        <v>20982</v>
      </c>
      <c r="E71" s="7">
        <v>2739.3166666666666</v>
      </c>
      <c r="F71" s="7">
        <v>141.9</v>
      </c>
      <c r="G71" s="7">
        <v>0</v>
      </c>
      <c r="H71" s="7">
        <v>600.25255</v>
      </c>
      <c r="I71" s="7">
        <v>0</v>
      </c>
      <c r="J71" s="7">
        <v>8.290470000000001</v>
      </c>
      <c r="K71" s="7">
        <f t="shared" si="12"/>
        <v>2597.4166666666665</v>
      </c>
      <c r="L71" s="7">
        <f t="shared" si="13"/>
        <v>20840.1</v>
      </c>
      <c r="M71" s="7">
        <f t="shared" si="14"/>
        <v>5.180123996860531</v>
      </c>
      <c r="N71" s="7">
        <f t="shared" si="15"/>
        <v>20381.74745</v>
      </c>
      <c r="O71" s="7">
        <f t="shared" si="16"/>
        <v>2139.0641166666665</v>
      </c>
      <c r="P71" s="7">
        <f t="shared" si="17"/>
        <v>21.912492166537888</v>
      </c>
    </row>
    <row r="72" spans="1:16" ht="12.75">
      <c r="A72" s="5" t="s">
        <v>118</v>
      </c>
      <c r="B72" s="6" t="s">
        <v>119</v>
      </c>
      <c r="C72" s="7">
        <v>955.9</v>
      </c>
      <c r="D72" s="7">
        <v>19430.1</v>
      </c>
      <c r="E72" s="7">
        <v>2739.3166666666666</v>
      </c>
      <c r="F72" s="7">
        <v>0</v>
      </c>
      <c r="G72" s="7">
        <v>0</v>
      </c>
      <c r="H72" s="7">
        <v>451.28425000000004</v>
      </c>
      <c r="I72" s="7">
        <v>0</v>
      </c>
      <c r="J72" s="7">
        <v>4.71401</v>
      </c>
      <c r="K72" s="7">
        <f t="shared" si="12"/>
        <v>2739.3166666666666</v>
      </c>
      <c r="L72" s="7">
        <f t="shared" si="13"/>
        <v>19430.1</v>
      </c>
      <c r="M72" s="7">
        <f t="shared" si="14"/>
        <v>0</v>
      </c>
      <c r="N72" s="7">
        <f t="shared" si="15"/>
        <v>18978.815749999998</v>
      </c>
      <c r="O72" s="7">
        <f t="shared" si="16"/>
        <v>2288.0324166666664</v>
      </c>
      <c r="P72" s="7">
        <f t="shared" si="17"/>
        <v>16.4743366654701</v>
      </c>
    </row>
    <row r="73" spans="1:16" ht="12.75">
      <c r="A73" s="8" t="s">
        <v>22</v>
      </c>
      <c r="B73" s="9" t="s">
        <v>23</v>
      </c>
      <c r="C73" s="10">
        <v>77.7</v>
      </c>
      <c r="D73" s="10">
        <v>77.7</v>
      </c>
      <c r="E73" s="10">
        <v>12.95</v>
      </c>
      <c r="F73" s="10">
        <v>0</v>
      </c>
      <c r="G73" s="10">
        <v>0</v>
      </c>
      <c r="H73" s="10">
        <v>4.6640299999999995</v>
      </c>
      <c r="I73" s="10">
        <v>0</v>
      </c>
      <c r="J73" s="10">
        <v>0</v>
      </c>
      <c r="K73" s="10">
        <f t="shared" si="12"/>
        <v>12.95</v>
      </c>
      <c r="L73" s="10">
        <f t="shared" si="13"/>
        <v>77.7</v>
      </c>
      <c r="M73" s="10">
        <f t="shared" si="14"/>
        <v>0</v>
      </c>
      <c r="N73" s="10">
        <f t="shared" si="15"/>
        <v>73.03597</v>
      </c>
      <c r="O73" s="10">
        <f t="shared" si="16"/>
        <v>8.285969999999999</v>
      </c>
      <c r="P73" s="10">
        <f t="shared" si="17"/>
        <v>36.01567567567567</v>
      </c>
    </row>
    <row r="74" spans="1:16" ht="12.75">
      <c r="A74" s="8" t="s">
        <v>24</v>
      </c>
      <c r="B74" s="9" t="s">
        <v>25</v>
      </c>
      <c r="C74" s="10">
        <v>28.2</v>
      </c>
      <c r="D74" s="10">
        <v>28.2</v>
      </c>
      <c r="E74" s="10">
        <v>4.7</v>
      </c>
      <c r="F74" s="10">
        <v>0</v>
      </c>
      <c r="G74" s="10">
        <v>0</v>
      </c>
      <c r="H74" s="10">
        <v>1.3276</v>
      </c>
      <c r="I74" s="10">
        <v>0</v>
      </c>
      <c r="J74" s="10">
        <v>0</v>
      </c>
      <c r="K74" s="10">
        <f t="shared" si="12"/>
        <v>4.7</v>
      </c>
      <c r="L74" s="10">
        <f t="shared" si="13"/>
        <v>28.2</v>
      </c>
      <c r="M74" s="10">
        <f t="shared" si="14"/>
        <v>0</v>
      </c>
      <c r="N74" s="10">
        <f t="shared" si="15"/>
        <v>26.8724</v>
      </c>
      <c r="O74" s="10">
        <f t="shared" si="16"/>
        <v>3.3724000000000003</v>
      </c>
      <c r="P74" s="10">
        <f t="shared" si="17"/>
        <v>28.246808510638292</v>
      </c>
    </row>
    <row r="75" spans="1:16" ht="12.75">
      <c r="A75" s="8" t="s">
        <v>26</v>
      </c>
      <c r="B75" s="9" t="s">
        <v>27</v>
      </c>
      <c r="C75" s="10">
        <v>11.4</v>
      </c>
      <c r="D75" s="10">
        <v>11.4</v>
      </c>
      <c r="E75" s="10">
        <v>1.9</v>
      </c>
      <c r="F75" s="10">
        <v>0</v>
      </c>
      <c r="G75" s="10">
        <v>0</v>
      </c>
      <c r="H75" s="10">
        <v>42.9215</v>
      </c>
      <c r="I75" s="10">
        <v>0</v>
      </c>
      <c r="J75" s="10">
        <v>4.53</v>
      </c>
      <c r="K75" s="10">
        <f t="shared" si="12"/>
        <v>1.9</v>
      </c>
      <c r="L75" s="10">
        <f t="shared" si="13"/>
        <v>11.4</v>
      </c>
      <c r="M75" s="10">
        <f t="shared" si="14"/>
        <v>0</v>
      </c>
      <c r="N75" s="10">
        <f t="shared" si="15"/>
        <v>-31.521500000000003</v>
      </c>
      <c r="O75" s="10">
        <f t="shared" si="16"/>
        <v>-41.0215</v>
      </c>
      <c r="P75" s="10">
        <f t="shared" si="17"/>
        <v>2259.0263157894738</v>
      </c>
    </row>
    <row r="76" spans="1:16" ht="12.75">
      <c r="A76" s="8" t="s">
        <v>66</v>
      </c>
      <c r="B76" s="9" t="s">
        <v>67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289.52764</v>
      </c>
      <c r="I76" s="10">
        <v>0</v>
      </c>
      <c r="J76" s="10">
        <v>0</v>
      </c>
      <c r="K76" s="10">
        <f t="shared" si="12"/>
        <v>0</v>
      </c>
      <c r="L76" s="10">
        <f t="shared" si="13"/>
        <v>0</v>
      </c>
      <c r="M76" s="10">
        <f t="shared" si="14"/>
        <v>0</v>
      </c>
      <c r="N76" s="10">
        <f t="shared" si="15"/>
        <v>-289.52764</v>
      </c>
      <c r="O76" s="10">
        <f t="shared" si="16"/>
        <v>-289.52764</v>
      </c>
      <c r="P76" s="10">
        <f t="shared" si="17"/>
        <v>0</v>
      </c>
    </row>
    <row r="77" spans="1:16" ht="12.75">
      <c r="A77" s="8" t="s">
        <v>28</v>
      </c>
      <c r="B77" s="9" t="s">
        <v>29</v>
      </c>
      <c r="C77" s="10">
        <v>18.9</v>
      </c>
      <c r="D77" s="10">
        <v>18.9</v>
      </c>
      <c r="E77" s="10">
        <v>3.15</v>
      </c>
      <c r="F77" s="10">
        <v>0</v>
      </c>
      <c r="G77" s="10">
        <v>0</v>
      </c>
      <c r="H77" s="10">
        <v>6.09598</v>
      </c>
      <c r="I77" s="10">
        <v>0</v>
      </c>
      <c r="J77" s="10">
        <v>0.18401</v>
      </c>
      <c r="K77" s="10">
        <f t="shared" si="12"/>
        <v>3.15</v>
      </c>
      <c r="L77" s="10">
        <f t="shared" si="13"/>
        <v>18.9</v>
      </c>
      <c r="M77" s="10">
        <f t="shared" si="14"/>
        <v>0</v>
      </c>
      <c r="N77" s="10">
        <f t="shared" si="15"/>
        <v>12.804019999999998</v>
      </c>
      <c r="O77" s="10">
        <f t="shared" si="16"/>
        <v>-2.94598</v>
      </c>
      <c r="P77" s="10">
        <f t="shared" si="17"/>
        <v>193.5231746031746</v>
      </c>
    </row>
    <row r="78" spans="1:16" ht="12.75">
      <c r="A78" s="8" t="s">
        <v>30</v>
      </c>
      <c r="B78" s="9" t="s">
        <v>31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0.42</v>
      </c>
      <c r="I78" s="10">
        <v>0</v>
      </c>
      <c r="J78" s="10">
        <v>0</v>
      </c>
      <c r="K78" s="10">
        <f t="shared" si="12"/>
        <v>0</v>
      </c>
      <c r="L78" s="10">
        <f t="shared" si="13"/>
        <v>0</v>
      </c>
      <c r="M78" s="10">
        <f t="shared" si="14"/>
        <v>0</v>
      </c>
      <c r="N78" s="10">
        <f t="shared" si="15"/>
        <v>-0.42</v>
      </c>
      <c r="O78" s="10">
        <f t="shared" si="16"/>
        <v>-0.42</v>
      </c>
      <c r="P78" s="10">
        <f t="shared" si="17"/>
        <v>0</v>
      </c>
    </row>
    <row r="79" spans="1:16" ht="12.75">
      <c r="A79" s="8" t="s">
        <v>32</v>
      </c>
      <c r="B79" s="9" t="s">
        <v>33</v>
      </c>
      <c r="C79" s="10">
        <v>439.3</v>
      </c>
      <c r="D79" s="10">
        <v>439.3</v>
      </c>
      <c r="E79" s="10">
        <v>73.21666666666667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73.21666666666667</v>
      </c>
      <c r="L79" s="10">
        <f t="shared" si="13"/>
        <v>439.3</v>
      </c>
      <c r="M79" s="10">
        <f t="shared" si="14"/>
        <v>0</v>
      </c>
      <c r="N79" s="10">
        <f t="shared" si="15"/>
        <v>439.3</v>
      </c>
      <c r="O79" s="10">
        <f t="shared" si="16"/>
        <v>73.21666666666667</v>
      </c>
      <c r="P79" s="10">
        <f t="shared" si="17"/>
        <v>0</v>
      </c>
    </row>
    <row r="80" spans="1:16" ht="12.75">
      <c r="A80" s="8" t="s">
        <v>34</v>
      </c>
      <c r="B80" s="9" t="s">
        <v>35</v>
      </c>
      <c r="C80" s="10">
        <v>236.2</v>
      </c>
      <c r="D80" s="10">
        <v>236.2</v>
      </c>
      <c r="E80" s="10">
        <v>39.36666666666667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39.36666666666667</v>
      </c>
      <c r="L80" s="10">
        <f t="shared" si="13"/>
        <v>236.2</v>
      </c>
      <c r="M80" s="10">
        <f t="shared" si="14"/>
        <v>0</v>
      </c>
      <c r="N80" s="10">
        <f t="shared" si="15"/>
        <v>236.2</v>
      </c>
      <c r="O80" s="10">
        <f t="shared" si="16"/>
        <v>39.36666666666667</v>
      </c>
      <c r="P80" s="10">
        <f t="shared" si="17"/>
        <v>0</v>
      </c>
    </row>
    <row r="81" spans="1:16" ht="12.75">
      <c r="A81" s="8" t="s">
        <v>36</v>
      </c>
      <c r="B81" s="9" t="s">
        <v>37</v>
      </c>
      <c r="C81" s="10">
        <v>144.2</v>
      </c>
      <c r="D81" s="10">
        <v>144.2</v>
      </c>
      <c r="E81" s="10">
        <v>24.03333333333333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24.03333333333333</v>
      </c>
      <c r="L81" s="10">
        <f t="shared" si="13"/>
        <v>144.2</v>
      </c>
      <c r="M81" s="10">
        <f t="shared" si="14"/>
        <v>0</v>
      </c>
      <c r="N81" s="10">
        <f t="shared" si="15"/>
        <v>144.2</v>
      </c>
      <c r="O81" s="10">
        <f t="shared" si="16"/>
        <v>24.03333333333333</v>
      </c>
      <c r="P81" s="10">
        <f t="shared" si="17"/>
        <v>0</v>
      </c>
    </row>
    <row r="82" spans="1:16" ht="25.5">
      <c r="A82" s="8" t="s">
        <v>224</v>
      </c>
      <c r="B82" s="9" t="s">
        <v>225</v>
      </c>
      <c r="C82" s="10">
        <v>0</v>
      </c>
      <c r="D82" s="10">
        <v>16583</v>
      </c>
      <c r="E82" s="10">
        <v>2580</v>
      </c>
      <c r="F82" s="10">
        <v>0</v>
      </c>
      <c r="G82" s="10">
        <v>0</v>
      </c>
      <c r="H82" s="10">
        <v>81.81</v>
      </c>
      <c r="I82" s="10">
        <v>0</v>
      </c>
      <c r="J82" s="10">
        <v>0</v>
      </c>
      <c r="K82" s="10">
        <f t="shared" si="12"/>
        <v>2580</v>
      </c>
      <c r="L82" s="10">
        <f t="shared" si="13"/>
        <v>16583</v>
      </c>
      <c r="M82" s="10">
        <f t="shared" si="14"/>
        <v>0</v>
      </c>
      <c r="N82" s="10">
        <f t="shared" si="15"/>
        <v>16501.19</v>
      </c>
      <c r="O82" s="10">
        <f t="shared" si="16"/>
        <v>2498.19</v>
      </c>
      <c r="P82" s="10">
        <f t="shared" si="17"/>
        <v>3.1709302325581397</v>
      </c>
    </row>
    <row r="83" spans="1:16" ht="12.75">
      <c r="A83" s="8" t="s">
        <v>234</v>
      </c>
      <c r="B83" s="9" t="s">
        <v>235</v>
      </c>
      <c r="C83" s="10">
        <v>0</v>
      </c>
      <c r="D83" s="10">
        <v>1891.2</v>
      </c>
      <c r="E83" s="10">
        <v>0</v>
      </c>
      <c r="F83" s="10">
        <v>0</v>
      </c>
      <c r="G83" s="10">
        <v>0</v>
      </c>
      <c r="H83" s="10">
        <v>24.5175</v>
      </c>
      <c r="I83" s="10">
        <v>0</v>
      </c>
      <c r="J83" s="10">
        <v>0</v>
      </c>
      <c r="K83" s="10">
        <f t="shared" si="12"/>
        <v>0</v>
      </c>
      <c r="L83" s="10">
        <f t="shared" si="13"/>
        <v>1891.2</v>
      </c>
      <c r="M83" s="10">
        <f t="shared" si="14"/>
        <v>0</v>
      </c>
      <c r="N83" s="10">
        <f t="shared" si="15"/>
        <v>1866.6825000000001</v>
      </c>
      <c r="O83" s="10">
        <f t="shared" si="16"/>
        <v>-24.5175</v>
      </c>
      <c r="P83" s="10">
        <f t="shared" si="17"/>
        <v>0</v>
      </c>
    </row>
    <row r="84" spans="1:16" ht="25.5">
      <c r="A84" s="5" t="s">
        <v>122</v>
      </c>
      <c r="B84" s="6" t="s">
        <v>123</v>
      </c>
      <c r="C84" s="7">
        <v>0</v>
      </c>
      <c r="D84" s="7">
        <v>1476.9</v>
      </c>
      <c r="E84" s="7">
        <v>0</v>
      </c>
      <c r="F84" s="7">
        <v>141.9</v>
      </c>
      <c r="G84" s="7">
        <v>0</v>
      </c>
      <c r="H84" s="7">
        <v>148.9683</v>
      </c>
      <c r="I84" s="7">
        <v>0</v>
      </c>
      <c r="J84" s="7">
        <v>3.57646</v>
      </c>
      <c r="K84" s="7">
        <f t="shared" si="12"/>
        <v>-141.9</v>
      </c>
      <c r="L84" s="7">
        <f t="shared" si="13"/>
        <v>1335</v>
      </c>
      <c r="M84" s="7">
        <f t="shared" si="14"/>
        <v>0</v>
      </c>
      <c r="N84" s="7">
        <f t="shared" si="15"/>
        <v>1327.9317</v>
      </c>
      <c r="O84" s="7">
        <f t="shared" si="16"/>
        <v>-148.9683</v>
      </c>
      <c r="P84" s="7">
        <f t="shared" si="17"/>
        <v>0</v>
      </c>
    </row>
    <row r="85" spans="1:16" ht="12.75">
      <c r="A85" s="8" t="s">
        <v>26</v>
      </c>
      <c r="B85" s="9" t="s">
        <v>27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0.0714</v>
      </c>
      <c r="I85" s="10">
        <v>0</v>
      </c>
      <c r="J85" s="10">
        <v>0.84</v>
      </c>
      <c r="K85" s="10">
        <f t="shared" si="12"/>
        <v>0</v>
      </c>
      <c r="L85" s="10">
        <f t="shared" si="13"/>
        <v>0</v>
      </c>
      <c r="M85" s="10">
        <f t="shared" si="14"/>
        <v>0</v>
      </c>
      <c r="N85" s="10">
        <f t="shared" si="15"/>
        <v>-0.0714</v>
      </c>
      <c r="O85" s="10">
        <f t="shared" si="16"/>
        <v>-0.0714</v>
      </c>
      <c r="P85" s="10">
        <f t="shared" si="17"/>
        <v>0</v>
      </c>
    </row>
    <row r="86" spans="1:16" ht="12.75">
      <c r="A86" s="8" t="s">
        <v>66</v>
      </c>
      <c r="B86" s="9" t="s">
        <v>67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6.87018</v>
      </c>
      <c r="I86" s="10">
        <v>0</v>
      </c>
      <c r="J86" s="10">
        <v>2.64</v>
      </c>
      <c r="K86" s="10">
        <f t="shared" si="12"/>
        <v>0</v>
      </c>
      <c r="L86" s="10">
        <f t="shared" si="13"/>
        <v>0</v>
      </c>
      <c r="M86" s="10">
        <f t="shared" si="14"/>
        <v>0</v>
      </c>
      <c r="N86" s="10">
        <f t="shared" si="15"/>
        <v>-6.87018</v>
      </c>
      <c r="O86" s="10">
        <f t="shared" si="16"/>
        <v>-6.87018</v>
      </c>
      <c r="P86" s="10">
        <f t="shared" si="17"/>
        <v>0</v>
      </c>
    </row>
    <row r="87" spans="1:16" ht="12.75">
      <c r="A87" s="8" t="s">
        <v>68</v>
      </c>
      <c r="B87" s="9" t="s">
        <v>69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0.12672</v>
      </c>
      <c r="I87" s="10">
        <v>0</v>
      </c>
      <c r="J87" s="10">
        <v>0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10">
        <f t="shared" si="15"/>
        <v>-0.12672</v>
      </c>
      <c r="O87" s="10">
        <f t="shared" si="16"/>
        <v>-0.12672</v>
      </c>
      <c r="P87" s="10">
        <f t="shared" si="17"/>
        <v>0</v>
      </c>
    </row>
    <row r="88" spans="1:16" ht="12.75">
      <c r="A88" s="8" t="s">
        <v>42</v>
      </c>
      <c r="B88" s="9" t="s">
        <v>43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0.09645999999999999</v>
      </c>
      <c r="K88" s="10">
        <f t="shared" si="12"/>
        <v>0</v>
      </c>
      <c r="L88" s="10">
        <f t="shared" si="13"/>
        <v>0</v>
      </c>
      <c r="M88" s="10">
        <f t="shared" si="14"/>
        <v>0</v>
      </c>
      <c r="N88" s="10">
        <f t="shared" si="15"/>
        <v>0</v>
      </c>
      <c r="O88" s="10">
        <f t="shared" si="16"/>
        <v>0</v>
      </c>
      <c r="P88" s="10">
        <f t="shared" si="17"/>
        <v>0</v>
      </c>
    </row>
    <row r="89" spans="1:16" ht="25.5">
      <c r="A89" s="8" t="s">
        <v>224</v>
      </c>
      <c r="B89" s="9" t="s">
        <v>225</v>
      </c>
      <c r="C89" s="10">
        <v>0</v>
      </c>
      <c r="D89" s="10">
        <v>1476.9</v>
      </c>
      <c r="E89" s="10">
        <v>0</v>
      </c>
      <c r="F89" s="10">
        <v>141.9</v>
      </c>
      <c r="G89" s="10">
        <v>0</v>
      </c>
      <c r="H89" s="10">
        <v>141.9</v>
      </c>
      <c r="I89" s="10">
        <v>0</v>
      </c>
      <c r="J89" s="10">
        <v>0</v>
      </c>
      <c r="K89" s="10">
        <f t="shared" si="12"/>
        <v>-141.9</v>
      </c>
      <c r="L89" s="10">
        <f t="shared" si="13"/>
        <v>1335</v>
      </c>
      <c r="M89" s="10">
        <f t="shared" si="14"/>
        <v>0</v>
      </c>
      <c r="N89" s="10">
        <f t="shared" si="15"/>
        <v>1335</v>
      </c>
      <c r="O89" s="10">
        <f t="shared" si="16"/>
        <v>-141.9</v>
      </c>
      <c r="P89" s="10">
        <f t="shared" si="17"/>
        <v>0</v>
      </c>
    </row>
    <row r="90" spans="1:16" ht="51">
      <c r="A90" s="5" t="s">
        <v>232</v>
      </c>
      <c r="B90" s="6" t="s">
        <v>233</v>
      </c>
      <c r="C90" s="7">
        <v>0</v>
      </c>
      <c r="D90" s="7">
        <v>75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2"/>
        <v>0</v>
      </c>
      <c r="L90" s="7">
        <f t="shared" si="13"/>
        <v>75</v>
      </c>
      <c r="M90" s="7">
        <f t="shared" si="14"/>
        <v>0</v>
      </c>
      <c r="N90" s="7">
        <f t="shared" si="15"/>
        <v>75</v>
      </c>
      <c r="O90" s="7">
        <f t="shared" si="16"/>
        <v>0</v>
      </c>
      <c r="P90" s="7">
        <f t="shared" si="17"/>
        <v>0</v>
      </c>
    </row>
    <row r="91" spans="1:16" ht="25.5">
      <c r="A91" s="8" t="s">
        <v>230</v>
      </c>
      <c r="B91" s="9" t="s">
        <v>231</v>
      </c>
      <c r="C91" s="10">
        <v>0</v>
      </c>
      <c r="D91" s="10">
        <v>75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</v>
      </c>
      <c r="L91" s="10">
        <f t="shared" si="13"/>
        <v>75</v>
      </c>
      <c r="M91" s="10">
        <f t="shared" si="14"/>
        <v>0</v>
      </c>
      <c r="N91" s="10">
        <f t="shared" si="15"/>
        <v>75</v>
      </c>
      <c r="O91" s="10">
        <f t="shared" si="16"/>
        <v>0</v>
      </c>
      <c r="P91" s="10">
        <f t="shared" si="17"/>
        <v>0</v>
      </c>
    </row>
    <row r="92" spans="1:16" ht="25.5">
      <c r="A92" s="5" t="s">
        <v>128</v>
      </c>
      <c r="B92" s="6" t="s">
        <v>129</v>
      </c>
      <c r="C92" s="7">
        <v>20.1</v>
      </c>
      <c r="D92" s="7">
        <v>627.7</v>
      </c>
      <c r="E92" s="7">
        <v>3.35</v>
      </c>
      <c r="F92" s="7">
        <v>0</v>
      </c>
      <c r="G92" s="7">
        <v>0</v>
      </c>
      <c r="H92" s="7">
        <v>7.1288</v>
      </c>
      <c r="I92" s="7">
        <v>0</v>
      </c>
      <c r="J92" s="7">
        <v>0</v>
      </c>
      <c r="K92" s="7">
        <f t="shared" si="12"/>
        <v>3.35</v>
      </c>
      <c r="L92" s="7">
        <f t="shared" si="13"/>
        <v>627.7</v>
      </c>
      <c r="M92" s="7">
        <f t="shared" si="14"/>
        <v>0</v>
      </c>
      <c r="N92" s="7">
        <f t="shared" si="15"/>
        <v>620.5712000000001</v>
      </c>
      <c r="O92" s="7">
        <f t="shared" si="16"/>
        <v>-3.7788</v>
      </c>
      <c r="P92" s="7">
        <f t="shared" si="17"/>
        <v>212.8</v>
      </c>
    </row>
    <row r="93" spans="1:16" ht="25.5">
      <c r="A93" s="5" t="s">
        <v>138</v>
      </c>
      <c r="B93" s="6" t="s">
        <v>139</v>
      </c>
      <c r="C93" s="7">
        <v>20.1</v>
      </c>
      <c r="D93" s="7">
        <v>52.8</v>
      </c>
      <c r="E93" s="7">
        <v>3.35</v>
      </c>
      <c r="F93" s="7">
        <v>0</v>
      </c>
      <c r="G93" s="7">
        <v>0</v>
      </c>
      <c r="H93" s="7">
        <v>7.1288</v>
      </c>
      <c r="I93" s="7">
        <v>0</v>
      </c>
      <c r="J93" s="7">
        <v>0</v>
      </c>
      <c r="K93" s="7">
        <f t="shared" si="12"/>
        <v>3.35</v>
      </c>
      <c r="L93" s="7">
        <f t="shared" si="13"/>
        <v>52.8</v>
      </c>
      <c r="M93" s="7">
        <f t="shared" si="14"/>
        <v>0</v>
      </c>
      <c r="N93" s="7">
        <f t="shared" si="15"/>
        <v>45.6712</v>
      </c>
      <c r="O93" s="7">
        <f t="shared" si="16"/>
        <v>-3.7788</v>
      </c>
      <c r="P93" s="7">
        <f t="shared" si="17"/>
        <v>212.8</v>
      </c>
    </row>
    <row r="94" spans="1:16" ht="12.75">
      <c r="A94" s="8" t="s">
        <v>26</v>
      </c>
      <c r="B94" s="9" t="s">
        <v>27</v>
      </c>
      <c r="C94" s="10">
        <v>7</v>
      </c>
      <c r="D94" s="10">
        <v>7</v>
      </c>
      <c r="E94" s="10">
        <v>1.1666666666666667</v>
      </c>
      <c r="F94" s="10">
        <v>0</v>
      </c>
      <c r="G94" s="10">
        <v>0</v>
      </c>
      <c r="H94" s="10">
        <v>7.1288</v>
      </c>
      <c r="I94" s="10">
        <v>0</v>
      </c>
      <c r="J94" s="10">
        <v>0</v>
      </c>
      <c r="K94" s="10">
        <f t="shared" si="12"/>
        <v>1.1666666666666667</v>
      </c>
      <c r="L94" s="10">
        <f t="shared" si="13"/>
        <v>7</v>
      </c>
      <c r="M94" s="10">
        <f t="shared" si="14"/>
        <v>0</v>
      </c>
      <c r="N94" s="10">
        <f t="shared" si="15"/>
        <v>-0.12880000000000003</v>
      </c>
      <c r="O94" s="10">
        <f t="shared" si="16"/>
        <v>-5.962133333333333</v>
      </c>
      <c r="P94" s="10">
        <f t="shared" si="17"/>
        <v>611.04</v>
      </c>
    </row>
    <row r="95" spans="1:16" ht="12.75">
      <c r="A95" s="8" t="s">
        <v>28</v>
      </c>
      <c r="B95" s="9" t="s">
        <v>29</v>
      </c>
      <c r="C95" s="10">
        <v>4</v>
      </c>
      <c r="D95" s="10">
        <v>4</v>
      </c>
      <c r="E95" s="10">
        <v>0.6666666666666666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0.6666666666666666</v>
      </c>
      <c r="L95" s="10">
        <f t="shared" si="13"/>
        <v>4</v>
      </c>
      <c r="M95" s="10">
        <f t="shared" si="14"/>
        <v>0</v>
      </c>
      <c r="N95" s="10">
        <f t="shared" si="15"/>
        <v>4</v>
      </c>
      <c r="O95" s="10">
        <f t="shared" si="16"/>
        <v>0.6666666666666666</v>
      </c>
      <c r="P95" s="10">
        <f t="shared" si="17"/>
        <v>0</v>
      </c>
    </row>
    <row r="96" spans="1:16" ht="12.75">
      <c r="A96" s="8" t="s">
        <v>30</v>
      </c>
      <c r="B96" s="9" t="s">
        <v>31</v>
      </c>
      <c r="C96" s="10">
        <v>9.1</v>
      </c>
      <c r="D96" s="10">
        <v>9.1</v>
      </c>
      <c r="E96" s="10">
        <v>1.5166666666666668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1.5166666666666668</v>
      </c>
      <c r="L96" s="10">
        <f t="shared" si="13"/>
        <v>9.1</v>
      </c>
      <c r="M96" s="10">
        <f t="shared" si="14"/>
        <v>0</v>
      </c>
      <c r="N96" s="10">
        <f t="shared" si="15"/>
        <v>9.1</v>
      </c>
      <c r="O96" s="10">
        <f t="shared" si="16"/>
        <v>1.5166666666666668</v>
      </c>
      <c r="P96" s="10">
        <f t="shared" si="17"/>
        <v>0</v>
      </c>
    </row>
    <row r="97" spans="1:16" ht="25.5">
      <c r="A97" s="8" t="s">
        <v>224</v>
      </c>
      <c r="B97" s="9" t="s">
        <v>225</v>
      </c>
      <c r="C97" s="10">
        <v>0</v>
      </c>
      <c r="D97" s="10">
        <v>32.7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</v>
      </c>
      <c r="L97" s="10">
        <f t="shared" si="13"/>
        <v>32.7</v>
      </c>
      <c r="M97" s="10">
        <f t="shared" si="14"/>
        <v>0</v>
      </c>
      <c r="N97" s="10">
        <f t="shared" si="15"/>
        <v>32.7</v>
      </c>
      <c r="O97" s="10">
        <f t="shared" si="16"/>
        <v>0</v>
      </c>
      <c r="P97" s="10">
        <f t="shared" si="17"/>
        <v>0</v>
      </c>
    </row>
    <row r="98" spans="1:16" ht="51">
      <c r="A98" s="5" t="s">
        <v>232</v>
      </c>
      <c r="B98" s="6" t="s">
        <v>233</v>
      </c>
      <c r="C98" s="7">
        <v>0</v>
      </c>
      <c r="D98" s="7">
        <v>574.9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0</v>
      </c>
      <c r="L98" s="7">
        <f t="shared" si="13"/>
        <v>574.9</v>
      </c>
      <c r="M98" s="7">
        <f t="shared" si="14"/>
        <v>0</v>
      </c>
      <c r="N98" s="7">
        <f t="shared" si="15"/>
        <v>574.9</v>
      </c>
      <c r="O98" s="7">
        <f t="shared" si="16"/>
        <v>0</v>
      </c>
      <c r="P98" s="7">
        <f t="shared" si="17"/>
        <v>0</v>
      </c>
    </row>
    <row r="99" spans="1:16" ht="25.5">
      <c r="A99" s="8" t="s">
        <v>230</v>
      </c>
      <c r="B99" s="9" t="s">
        <v>231</v>
      </c>
      <c r="C99" s="10">
        <v>0</v>
      </c>
      <c r="D99" s="10">
        <v>574.9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</v>
      </c>
      <c r="L99" s="10">
        <f t="shared" si="13"/>
        <v>574.9</v>
      </c>
      <c r="M99" s="10">
        <f t="shared" si="14"/>
        <v>0</v>
      </c>
      <c r="N99" s="10">
        <f t="shared" si="15"/>
        <v>574.9</v>
      </c>
      <c r="O99" s="10">
        <f t="shared" si="16"/>
        <v>0</v>
      </c>
      <c r="P99" s="10">
        <f t="shared" si="17"/>
        <v>0</v>
      </c>
    </row>
    <row r="100" spans="1:16" ht="12.75">
      <c r="A100" s="5" t="s">
        <v>150</v>
      </c>
      <c r="B100" s="6" t="s">
        <v>151</v>
      </c>
      <c r="C100" s="7">
        <v>1670</v>
      </c>
      <c r="D100" s="7">
        <v>7584.89</v>
      </c>
      <c r="E100" s="7">
        <v>278.33333333333337</v>
      </c>
      <c r="F100" s="7">
        <v>0</v>
      </c>
      <c r="G100" s="7">
        <v>0</v>
      </c>
      <c r="H100" s="7">
        <v>2.78</v>
      </c>
      <c r="I100" s="7">
        <v>0</v>
      </c>
      <c r="J100" s="7">
        <v>46.536</v>
      </c>
      <c r="K100" s="7">
        <f t="shared" si="12"/>
        <v>278.33333333333337</v>
      </c>
      <c r="L100" s="7">
        <f t="shared" si="13"/>
        <v>7584.89</v>
      </c>
      <c r="M100" s="7">
        <f t="shared" si="14"/>
        <v>0</v>
      </c>
      <c r="N100" s="7">
        <f t="shared" si="15"/>
        <v>7582.110000000001</v>
      </c>
      <c r="O100" s="7">
        <f t="shared" si="16"/>
        <v>275.5533333333334</v>
      </c>
      <c r="P100" s="7">
        <f t="shared" si="17"/>
        <v>0.9988023952095807</v>
      </c>
    </row>
    <row r="101" spans="1:16" ht="12.75">
      <c r="A101" s="5" t="s">
        <v>152</v>
      </c>
      <c r="B101" s="6" t="s">
        <v>153</v>
      </c>
      <c r="C101" s="7">
        <v>0</v>
      </c>
      <c r="D101" s="7">
        <v>20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</v>
      </c>
      <c r="L101" s="7">
        <f t="shared" si="13"/>
        <v>20</v>
      </c>
      <c r="M101" s="7">
        <f t="shared" si="14"/>
        <v>0</v>
      </c>
      <c r="N101" s="7">
        <f t="shared" si="15"/>
        <v>20</v>
      </c>
      <c r="O101" s="7">
        <f t="shared" si="16"/>
        <v>0</v>
      </c>
      <c r="P101" s="7">
        <f t="shared" si="17"/>
        <v>0</v>
      </c>
    </row>
    <row r="102" spans="1:16" ht="25.5">
      <c r="A102" s="8" t="s">
        <v>230</v>
      </c>
      <c r="B102" s="9" t="s">
        <v>231</v>
      </c>
      <c r="C102" s="10">
        <v>0</v>
      </c>
      <c r="D102" s="10">
        <v>20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</v>
      </c>
      <c r="L102" s="10">
        <f aca="true" t="shared" si="19" ref="L102:L133">D102-F102</f>
        <v>20</v>
      </c>
      <c r="M102" s="10">
        <f aca="true" t="shared" si="20" ref="M102:M133">IF(E102=0,0,(F102/E102)*100)</f>
        <v>0</v>
      </c>
      <c r="N102" s="10">
        <f aca="true" t="shared" si="21" ref="N102:N133">D102-H102</f>
        <v>20</v>
      </c>
      <c r="O102" s="10">
        <f aca="true" t="shared" si="22" ref="O102:O133">E102-H102</f>
        <v>0</v>
      </c>
      <c r="P102" s="10">
        <f aca="true" t="shared" si="23" ref="P102:P133">IF(E102=0,0,(H102/E102)*100)</f>
        <v>0</v>
      </c>
    </row>
    <row r="103" spans="1:16" ht="12.75">
      <c r="A103" s="5" t="s">
        <v>156</v>
      </c>
      <c r="B103" s="6" t="s">
        <v>157</v>
      </c>
      <c r="C103" s="7">
        <v>5</v>
      </c>
      <c r="D103" s="7">
        <v>585</v>
      </c>
      <c r="E103" s="7">
        <v>0.8333333333333333</v>
      </c>
      <c r="F103" s="7">
        <v>0</v>
      </c>
      <c r="G103" s="7">
        <v>0</v>
      </c>
      <c r="H103" s="7">
        <v>2.78</v>
      </c>
      <c r="I103" s="7">
        <v>0</v>
      </c>
      <c r="J103" s="7">
        <v>0</v>
      </c>
      <c r="K103" s="7">
        <f t="shared" si="18"/>
        <v>0.8333333333333333</v>
      </c>
      <c r="L103" s="7">
        <f t="shared" si="19"/>
        <v>585</v>
      </c>
      <c r="M103" s="7">
        <f t="shared" si="20"/>
        <v>0</v>
      </c>
      <c r="N103" s="7">
        <f t="shared" si="21"/>
        <v>582.22</v>
      </c>
      <c r="O103" s="7">
        <f t="shared" si="22"/>
        <v>-1.9466666666666665</v>
      </c>
      <c r="P103" s="7">
        <f t="shared" si="23"/>
        <v>333.59999999999997</v>
      </c>
    </row>
    <row r="104" spans="1:16" ht="12.75">
      <c r="A104" s="8" t="s">
        <v>26</v>
      </c>
      <c r="B104" s="9" t="s">
        <v>27</v>
      </c>
      <c r="C104" s="10">
        <v>0.5</v>
      </c>
      <c r="D104" s="10">
        <v>0.5</v>
      </c>
      <c r="E104" s="10">
        <v>0.08333333333333333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0.08333333333333333</v>
      </c>
      <c r="L104" s="10">
        <f t="shared" si="19"/>
        <v>0.5</v>
      </c>
      <c r="M104" s="10">
        <f t="shared" si="20"/>
        <v>0</v>
      </c>
      <c r="N104" s="10">
        <f t="shared" si="21"/>
        <v>0.5</v>
      </c>
      <c r="O104" s="10">
        <f t="shared" si="22"/>
        <v>0.08333333333333333</v>
      </c>
      <c r="P104" s="10">
        <f t="shared" si="23"/>
        <v>0</v>
      </c>
    </row>
    <row r="105" spans="1:16" ht="12.75">
      <c r="A105" s="8" t="s">
        <v>28</v>
      </c>
      <c r="B105" s="9" t="s">
        <v>29</v>
      </c>
      <c r="C105" s="10">
        <v>2.3</v>
      </c>
      <c r="D105" s="10">
        <v>2.3</v>
      </c>
      <c r="E105" s="10">
        <v>0.3833333333333333</v>
      </c>
      <c r="F105" s="10">
        <v>0</v>
      </c>
      <c r="G105" s="10">
        <v>0</v>
      </c>
      <c r="H105" s="10">
        <v>0.2</v>
      </c>
      <c r="I105" s="10">
        <v>0</v>
      </c>
      <c r="J105" s="10">
        <v>0</v>
      </c>
      <c r="K105" s="10">
        <f t="shared" si="18"/>
        <v>0.3833333333333333</v>
      </c>
      <c r="L105" s="10">
        <f t="shared" si="19"/>
        <v>2.3</v>
      </c>
      <c r="M105" s="10">
        <f t="shared" si="20"/>
        <v>0</v>
      </c>
      <c r="N105" s="10">
        <f t="shared" si="21"/>
        <v>2.0999999999999996</v>
      </c>
      <c r="O105" s="10">
        <f t="shared" si="22"/>
        <v>0.1833333333333333</v>
      </c>
      <c r="P105" s="10">
        <f t="shared" si="23"/>
        <v>52.17391304347827</v>
      </c>
    </row>
    <row r="106" spans="1:16" ht="12.75">
      <c r="A106" s="8" t="s">
        <v>30</v>
      </c>
      <c r="B106" s="9" t="s">
        <v>31</v>
      </c>
      <c r="C106" s="10">
        <v>2.2</v>
      </c>
      <c r="D106" s="10">
        <v>2.2</v>
      </c>
      <c r="E106" s="10">
        <v>0.3666666666666667</v>
      </c>
      <c r="F106" s="10">
        <v>0</v>
      </c>
      <c r="G106" s="10">
        <v>0</v>
      </c>
      <c r="H106" s="10">
        <v>0.14</v>
      </c>
      <c r="I106" s="10">
        <v>0</v>
      </c>
      <c r="J106" s="10">
        <v>0</v>
      </c>
      <c r="K106" s="10">
        <f t="shared" si="18"/>
        <v>0.3666666666666667</v>
      </c>
      <c r="L106" s="10">
        <f t="shared" si="19"/>
        <v>2.2</v>
      </c>
      <c r="M106" s="10">
        <f t="shared" si="20"/>
        <v>0</v>
      </c>
      <c r="N106" s="10">
        <f t="shared" si="21"/>
        <v>2.06</v>
      </c>
      <c r="O106" s="10">
        <f t="shared" si="22"/>
        <v>0.22666666666666668</v>
      </c>
      <c r="P106" s="10">
        <f t="shared" si="23"/>
        <v>38.18181818181819</v>
      </c>
    </row>
    <row r="107" spans="1:16" ht="25.5">
      <c r="A107" s="8" t="s">
        <v>224</v>
      </c>
      <c r="B107" s="9" t="s">
        <v>225</v>
      </c>
      <c r="C107" s="10">
        <v>0</v>
      </c>
      <c r="D107" s="10">
        <v>580</v>
      </c>
      <c r="E107" s="10">
        <v>0</v>
      </c>
      <c r="F107" s="10">
        <v>0</v>
      </c>
      <c r="G107" s="10">
        <v>0</v>
      </c>
      <c r="H107" s="10">
        <v>2.44</v>
      </c>
      <c r="I107" s="10">
        <v>0</v>
      </c>
      <c r="J107" s="10">
        <v>0</v>
      </c>
      <c r="K107" s="10">
        <f t="shared" si="18"/>
        <v>0</v>
      </c>
      <c r="L107" s="10">
        <f t="shared" si="19"/>
        <v>580</v>
      </c>
      <c r="M107" s="10">
        <f t="shared" si="20"/>
        <v>0</v>
      </c>
      <c r="N107" s="10">
        <f t="shared" si="21"/>
        <v>577.56</v>
      </c>
      <c r="O107" s="10">
        <f t="shared" si="22"/>
        <v>-2.44</v>
      </c>
      <c r="P107" s="10">
        <f t="shared" si="23"/>
        <v>0</v>
      </c>
    </row>
    <row r="108" spans="1:16" ht="25.5">
      <c r="A108" s="5" t="s">
        <v>158</v>
      </c>
      <c r="B108" s="6" t="s">
        <v>159</v>
      </c>
      <c r="C108" s="7">
        <v>200</v>
      </c>
      <c r="D108" s="7">
        <v>400</v>
      </c>
      <c r="E108" s="7">
        <v>33.333333333333336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18"/>
        <v>33.333333333333336</v>
      </c>
      <c r="L108" s="7">
        <f t="shared" si="19"/>
        <v>400</v>
      </c>
      <c r="M108" s="7">
        <f t="shared" si="20"/>
        <v>0</v>
      </c>
      <c r="N108" s="7">
        <f t="shared" si="21"/>
        <v>400</v>
      </c>
      <c r="O108" s="7">
        <f t="shared" si="22"/>
        <v>33.333333333333336</v>
      </c>
      <c r="P108" s="7">
        <f t="shared" si="23"/>
        <v>0</v>
      </c>
    </row>
    <row r="109" spans="1:16" ht="12.75">
      <c r="A109" s="8" t="s">
        <v>22</v>
      </c>
      <c r="B109" s="9" t="s">
        <v>23</v>
      </c>
      <c r="C109" s="10">
        <v>110</v>
      </c>
      <c r="D109" s="10">
        <v>110</v>
      </c>
      <c r="E109" s="10">
        <v>18.333333333333332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18.333333333333332</v>
      </c>
      <c r="L109" s="10">
        <f t="shared" si="19"/>
        <v>110</v>
      </c>
      <c r="M109" s="10">
        <f t="shared" si="20"/>
        <v>0</v>
      </c>
      <c r="N109" s="10">
        <f t="shared" si="21"/>
        <v>110</v>
      </c>
      <c r="O109" s="10">
        <f t="shared" si="22"/>
        <v>18.333333333333332</v>
      </c>
      <c r="P109" s="10">
        <f t="shared" si="23"/>
        <v>0</v>
      </c>
    </row>
    <row r="110" spans="1:16" ht="12.75">
      <c r="A110" s="8" t="s">
        <v>24</v>
      </c>
      <c r="B110" s="9" t="s">
        <v>25</v>
      </c>
      <c r="C110" s="10">
        <v>38.5</v>
      </c>
      <c r="D110" s="10">
        <v>38.5</v>
      </c>
      <c r="E110" s="10">
        <v>6.416666666666667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6.416666666666667</v>
      </c>
      <c r="L110" s="10">
        <f t="shared" si="19"/>
        <v>38.5</v>
      </c>
      <c r="M110" s="10">
        <f t="shared" si="20"/>
        <v>0</v>
      </c>
      <c r="N110" s="10">
        <f t="shared" si="21"/>
        <v>38.5</v>
      </c>
      <c r="O110" s="10">
        <f t="shared" si="22"/>
        <v>6.416666666666667</v>
      </c>
      <c r="P110" s="10">
        <f t="shared" si="23"/>
        <v>0</v>
      </c>
    </row>
    <row r="111" spans="1:16" ht="12.75">
      <c r="A111" s="8" t="s">
        <v>26</v>
      </c>
      <c r="B111" s="9" t="s">
        <v>27</v>
      </c>
      <c r="C111" s="10">
        <v>27</v>
      </c>
      <c r="D111" s="10">
        <v>27</v>
      </c>
      <c r="E111" s="10">
        <v>4.5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4.5</v>
      </c>
      <c r="L111" s="10">
        <f t="shared" si="19"/>
        <v>27</v>
      </c>
      <c r="M111" s="10">
        <f t="shared" si="20"/>
        <v>0</v>
      </c>
      <c r="N111" s="10">
        <f t="shared" si="21"/>
        <v>27</v>
      </c>
      <c r="O111" s="10">
        <f t="shared" si="22"/>
        <v>4.5</v>
      </c>
      <c r="P111" s="10">
        <f t="shared" si="23"/>
        <v>0</v>
      </c>
    </row>
    <row r="112" spans="1:16" ht="12.75">
      <c r="A112" s="8" t="s">
        <v>28</v>
      </c>
      <c r="B112" s="9" t="s">
        <v>29</v>
      </c>
      <c r="C112" s="10">
        <v>10</v>
      </c>
      <c r="D112" s="10">
        <v>10</v>
      </c>
      <c r="E112" s="10">
        <v>1.6666666666666667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1.6666666666666667</v>
      </c>
      <c r="L112" s="10">
        <f t="shared" si="19"/>
        <v>10</v>
      </c>
      <c r="M112" s="10">
        <f t="shared" si="20"/>
        <v>0</v>
      </c>
      <c r="N112" s="10">
        <f t="shared" si="21"/>
        <v>10</v>
      </c>
      <c r="O112" s="10">
        <f t="shared" si="22"/>
        <v>1.6666666666666667</v>
      </c>
      <c r="P112" s="10">
        <f t="shared" si="23"/>
        <v>0</v>
      </c>
    </row>
    <row r="113" spans="1:16" ht="12.75">
      <c r="A113" s="8" t="s">
        <v>30</v>
      </c>
      <c r="B113" s="9" t="s">
        <v>31</v>
      </c>
      <c r="C113" s="10">
        <v>2.5</v>
      </c>
      <c r="D113" s="10">
        <v>2.5</v>
      </c>
      <c r="E113" s="10">
        <v>0.4166666666666667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0.4166666666666667</v>
      </c>
      <c r="L113" s="10">
        <f t="shared" si="19"/>
        <v>2.5</v>
      </c>
      <c r="M113" s="10">
        <f t="shared" si="20"/>
        <v>0</v>
      </c>
      <c r="N113" s="10">
        <f t="shared" si="21"/>
        <v>2.5</v>
      </c>
      <c r="O113" s="10">
        <f t="shared" si="22"/>
        <v>0.4166666666666667</v>
      </c>
      <c r="P113" s="10">
        <f t="shared" si="23"/>
        <v>0</v>
      </c>
    </row>
    <row r="114" spans="1:16" ht="12.75">
      <c r="A114" s="8" t="s">
        <v>32</v>
      </c>
      <c r="B114" s="9" t="s">
        <v>33</v>
      </c>
      <c r="C114" s="10">
        <v>9.5</v>
      </c>
      <c r="D114" s="10">
        <v>9.5</v>
      </c>
      <c r="E114" s="10">
        <v>1.5833333333333333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1.5833333333333333</v>
      </c>
      <c r="L114" s="10">
        <f t="shared" si="19"/>
        <v>9.5</v>
      </c>
      <c r="M114" s="10">
        <f t="shared" si="20"/>
        <v>0</v>
      </c>
      <c r="N114" s="10">
        <f t="shared" si="21"/>
        <v>9.5</v>
      </c>
      <c r="O114" s="10">
        <f t="shared" si="22"/>
        <v>1.5833333333333333</v>
      </c>
      <c r="P114" s="10">
        <f t="shared" si="23"/>
        <v>0</v>
      </c>
    </row>
    <row r="115" spans="1:16" ht="12.75">
      <c r="A115" s="8" t="s">
        <v>34</v>
      </c>
      <c r="B115" s="9" t="s">
        <v>35</v>
      </c>
      <c r="C115" s="10">
        <v>1</v>
      </c>
      <c r="D115" s="10">
        <v>1</v>
      </c>
      <c r="E115" s="10">
        <v>0.16666666666666666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0.16666666666666666</v>
      </c>
      <c r="L115" s="10">
        <f t="shared" si="19"/>
        <v>1</v>
      </c>
      <c r="M115" s="10">
        <f t="shared" si="20"/>
        <v>0</v>
      </c>
      <c r="N115" s="10">
        <f t="shared" si="21"/>
        <v>1</v>
      </c>
      <c r="O115" s="10">
        <f t="shared" si="22"/>
        <v>0.16666666666666666</v>
      </c>
      <c r="P115" s="10">
        <f t="shared" si="23"/>
        <v>0</v>
      </c>
    </row>
    <row r="116" spans="1:16" ht="12.75">
      <c r="A116" s="8" t="s">
        <v>36</v>
      </c>
      <c r="B116" s="9" t="s">
        <v>37</v>
      </c>
      <c r="C116" s="10">
        <v>1.5</v>
      </c>
      <c r="D116" s="10">
        <v>1.5</v>
      </c>
      <c r="E116" s="10">
        <v>0.25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0.25</v>
      </c>
      <c r="L116" s="10">
        <f t="shared" si="19"/>
        <v>1.5</v>
      </c>
      <c r="M116" s="10">
        <f t="shared" si="20"/>
        <v>0</v>
      </c>
      <c r="N116" s="10">
        <f t="shared" si="21"/>
        <v>1.5</v>
      </c>
      <c r="O116" s="10">
        <f t="shared" si="22"/>
        <v>0.25</v>
      </c>
      <c r="P116" s="10">
        <f t="shared" si="23"/>
        <v>0</v>
      </c>
    </row>
    <row r="117" spans="1:16" ht="25.5">
      <c r="A117" s="8" t="s">
        <v>224</v>
      </c>
      <c r="B117" s="9" t="s">
        <v>225</v>
      </c>
      <c r="C117" s="10">
        <v>0</v>
      </c>
      <c r="D117" s="10">
        <v>200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</v>
      </c>
      <c r="L117" s="10">
        <f t="shared" si="19"/>
        <v>200</v>
      </c>
      <c r="M117" s="10">
        <f t="shared" si="20"/>
        <v>0</v>
      </c>
      <c r="N117" s="10">
        <f t="shared" si="21"/>
        <v>200</v>
      </c>
      <c r="O117" s="10">
        <f t="shared" si="22"/>
        <v>0</v>
      </c>
      <c r="P117" s="10">
        <f t="shared" si="23"/>
        <v>0</v>
      </c>
    </row>
    <row r="118" spans="1:16" ht="12.75">
      <c r="A118" s="5" t="s">
        <v>160</v>
      </c>
      <c r="B118" s="6" t="s">
        <v>161</v>
      </c>
      <c r="C118" s="7">
        <v>1465</v>
      </c>
      <c r="D118" s="7">
        <v>1465</v>
      </c>
      <c r="E118" s="7">
        <v>244.16666666666669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18"/>
        <v>244.16666666666669</v>
      </c>
      <c r="L118" s="7">
        <f t="shared" si="19"/>
        <v>1465</v>
      </c>
      <c r="M118" s="7">
        <f t="shared" si="20"/>
        <v>0</v>
      </c>
      <c r="N118" s="7">
        <f t="shared" si="21"/>
        <v>1465</v>
      </c>
      <c r="O118" s="7">
        <f t="shared" si="22"/>
        <v>244.16666666666669</v>
      </c>
      <c r="P118" s="7">
        <f t="shared" si="23"/>
        <v>0</v>
      </c>
    </row>
    <row r="119" spans="1:16" ht="12.75">
      <c r="A119" s="8" t="s">
        <v>22</v>
      </c>
      <c r="B119" s="9" t="s">
        <v>23</v>
      </c>
      <c r="C119" s="10">
        <v>1047.5</v>
      </c>
      <c r="D119" s="10">
        <v>1047.5</v>
      </c>
      <c r="E119" s="10">
        <v>174.58333333333334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174.58333333333334</v>
      </c>
      <c r="L119" s="10">
        <f t="shared" si="19"/>
        <v>1047.5</v>
      </c>
      <c r="M119" s="10">
        <f t="shared" si="20"/>
        <v>0</v>
      </c>
      <c r="N119" s="10">
        <f t="shared" si="21"/>
        <v>1047.5</v>
      </c>
      <c r="O119" s="10">
        <f t="shared" si="22"/>
        <v>174.58333333333334</v>
      </c>
      <c r="P119" s="10">
        <f t="shared" si="23"/>
        <v>0</v>
      </c>
    </row>
    <row r="120" spans="1:16" ht="12.75">
      <c r="A120" s="8" t="s">
        <v>24</v>
      </c>
      <c r="B120" s="9" t="s">
        <v>25</v>
      </c>
      <c r="C120" s="10">
        <v>372.3</v>
      </c>
      <c r="D120" s="10">
        <v>372.3</v>
      </c>
      <c r="E120" s="10">
        <v>62.05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62.05</v>
      </c>
      <c r="L120" s="10">
        <f t="shared" si="19"/>
        <v>372.3</v>
      </c>
      <c r="M120" s="10">
        <f t="shared" si="20"/>
        <v>0</v>
      </c>
      <c r="N120" s="10">
        <f t="shared" si="21"/>
        <v>372.3</v>
      </c>
      <c r="O120" s="10">
        <f t="shared" si="22"/>
        <v>62.05</v>
      </c>
      <c r="P120" s="10">
        <f t="shared" si="23"/>
        <v>0</v>
      </c>
    </row>
    <row r="121" spans="1:16" ht="12.75">
      <c r="A121" s="8" t="s">
        <v>26</v>
      </c>
      <c r="B121" s="9" t="s">
        <v>27</v>
      </c>
      <c r="C121" s="10">
        <v>21.2</v>
      </c>
      <c r="D121" s="10">
        <v>21.2</v>
      </c>
      <c r="E121" s="10">
        <v>3.5333333333333337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3.5333333333333337</v>
      </c>
      <c r="L121" s="10">
        <f t="shared" si="19"/>
        <v>21.2</v>
      </c>
      <c r="M121" s="10">
        <f t="shared" si="20"/>
        <v>0</v>
      </c>
      <c r="N121" s="10">
        <f t="shared" si="21"/>
        <v>21.2</v>
      </c>
      <c r="O121" s="10">
        <f t="shared" si="22"/>
        <v>3.5333333333333337</v>
      </c>
      <c r="P121" s="10">
        <f t="shared" si="23"/>
        <v>0</v>
      </c>
    </row>
    <row r="122" spans="1:16" ht="12.75">
      <c r="A122" s="8" t="s">
        <v>28</v>
      </c>
      <c r="B122" s="9" t="s">
        <v>29</v>
      </c>
      <c r="C122" s="10">
        <v>11.5</v>
      </c>
      <c r="D122" s="10">
        <v>11.5</v>
      </c>
      <c r="E122" s="10">
        <v>1.9166666666666667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1.9166666666666667</v>
      </c>
      <c r="L122" s="10">
        <f t="shared" si="19"/>
        <v>11.5</v>
      </c>
      <c r="M122" s="10">
        <f t="shared" si="20"/>
        <v>0</v>
      </c>
      <c r="N122" s="10">
        <f t="shared" si="21"/>
        <v>11.5</v>
      </c>
      <c r="O122" s="10">
        <f t="shared" si="22"/>
        <v>1.9166666666666667</v>
      </c>
      <c r="P122" s="10">
        <f t="shared" si="23"/>
        <v>0</v>
      </c>
    </row>
    <row r="123" spans="1:16" ht="12.75">
      <c r="A123" s="8" t="s">
        <v>32</v>
      </c>
      <c r="B123" s="9" t="s">
        <v>33</v>
      </c>
      <c r="C123" s="10">
        <v>11.4</v>
      </c>
      <c r="D123" s="10">
        <v>11.4</v>
      </c>
      <c r="E123" s="10">
        <v>1.9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1.9</v>
      </c>
      <c r="L123" s="10">
        <f t="shared" si="19"/>
        <v>11.4</v>
      </c>
      <c r="M123" s="10">
        <f t="shared" si="20"/>
        <v>0</v>
      </c>
      <c r="N123" s="10">
        <f t="shared" si="21"/>
        <v>11.4</v>
      </c>
      <c r="O123" s="10">
        <f t="shared" si="22"/>
        <v>1.9</v>
      </c>
      <c r="P123" s="10">
        <f t="shared" si="23"/>
        <v>0</v>
      </c>
    </row>
    <row r="124" spans="1:16" ht="12.75">
      <c r="A124" s="8" t="s">
        <v>34</v>
      </c>
      <c r="B124" s="9" t="s">
        <v>35</v>
      </c>
      <c r="C124" s="10">
        <v>0.2</v>
      </c>
      <c r="D124" s="10">
        <v>0.2</v>
      </c>
      <c r="E124" s="10">
        <v>0.03333333333333334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0.03333333333333334</v>
      </c>
      <c r="L124" s="10">
        <f t="shared" si="19"/>
        <v>0.2</v>
      </c>
      <c r="M124" s="10">
        <f t="shared" si="20"/>
        <v>0</v>
      </c>
      <c r="N124" s="10">
        <f t="shared" si="21"/>
        <v>0.2</v>
      </c>
      <c r="O124" s="10">
        <f t="shared" si="22"/>
        <v>0.03333333333333334</v>
      </c>
      <c r="P124" s="10">
        <f t="shared" si="23"/>
        <v>0</v>
      </c>
    </row>
    <row r="125" spans="1:16" ht="12.75">
      <c r="A125" s="8" t="s">
        <v>36</v>
      </c>
      <c r="B125" s="9" t="s">
        <v>37</v>
      </c>
      <c r="C125" s="10">
        <v>0.9</v>
      </c>
      <c r="D125" s="10">
        <v>0.9</v>
      </c>
      <c r="E125" s="10">
        <v>0.15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0.15</v>
      </c>
      <c r="L125" s="10">
        <f t="shared" si="19"/>
        <v>0.9</v>
      </c>
      <c r="M125" s="10">
        <f t="shared" si="20"/>
        <v>0</v>
      </c>
      <c r="N125" s="10">
        <f t="shared" si="21"/>
        <v>0.9</v>
      </c>
      <c r="O125" s="10">
        <f t="shared" si="22"/>
        <v>0.15</v>
      </c>
      <c r="P125" s="10">
        <f t="shared" si="23"/>
        <v>0</v>
      </c>
    </row>
    <row r="126" spans="1:16" ht="12.75">
      <c r="A126" s="5" t="s">
        <v>164</v>
      </c>
      <c r="B126" s="6" t="s">
        <v>165</v>
      </c>
      <c r="C126" s="7">
        <v>0</v>
      </c>
      <c r="D126" s="7">
        <v>662.8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46.536</v>
      </c>
      <c r="K126" s="7">
        <f t="shared" si="18"/>
        <v>0</v>
      </c>
      <c r="L126" s="7">
        <f t="shared" si="19"/>
        <v>662.8</v>
      </c>
      <c r="M126" s="7">
        <f t="shared" si="20"/>
        <v>0</v>
      </c>
      <c r="N126" s="7">
        <f t="shared" si="21"/>
        <v>662.8</v>
      </c>
      <c r="O126" s="7">
        <f t="shared" si="22"/>
        <v>0</v>
      </c>
      <c r="P126" s="7">
        <f t="shared" si="23"/>
        <v>0</v>
      </c>
    </row>
    <row r="127" spans="1:16" ht="25.5">
      <c r="A127" s="8" t="s">
        <v>224</v>
      </c>
      <c r="B127" s="9" t="s">
        <v>225</v>
      </c>
      <c r="C127" s="10">
        <v>0</v>
      </c>
      <c r="D127" s="10">
        <v>662.8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46.536</v>
      </c>
      <c r="K127" s="10">
        <f t="shared" si="18"/>
        <v>0</v>
      </c>
      <c r="L127" s="10">
        <f t="shared" si="19"/>
        <v>662.8</v>
      </c>
      <c r="M127" s="10">
        <f t="shared" si="20"/>
        <v>0</v>
      </c>
      <c r="N127" s="10">
        <f t="shared" si="21"/>
        <v>662.8</v>
      </c>
      <c r="O127" s="10">
        <f t="shared" si="22"/>
        <v>0</v>
      </c>
      <c r="P127" s="10">
        <f t="shared" si="23"/>
        <v>0</v>
      </c>
    </row>
    <row r="128" spans="1:16" ht="12.75">
      <c r="A128" s="5" t="s">
        <v>226</v>
      </c>
      <c r="B128" s="6" t="s">
        <v>227</v>
      </c>
      <c r="C128" s="7">
        <v>0</v>
      </c>
      <c r="D128" s="7">
        <v>580.53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8"/>
        <v>0</v>
      </c>
      <c r="L128" s="7">
        <f t="shared" si="19"/>
        <v>580.53</v>
      </c>
      <c r="M128" s="7">
        <f t="shared" si="20"/>
        <v>0</v>
      </c>
      <c r="N128" s="7">
        <f t="shared" si="21"/>
        <v>580.53</v>
      </c>
      <c r="O128" s="7">
        <f t="shared" si="22"/>
        <v>0</v>
      </c>
      <c r="P128" s="7">
        <f t="shared" si="23"/>
        <v>0</v>
      </c>
    </row>
    <row r="129" spans="1:16" ht="12.75">
      <c r="A129" s="8" t="s">
        <v>236</v>
      </c>
      <c r="B129" s="9" t="s">
        <v>237</v>
      </c>
      <c r="C129" s="10">
        <v>0</v>
      </c>
      <c r="D129" s="10">
        <v>380.53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0</v>
      </c>
      <c r="L129" s="10">
        <f t="shared" si="19"/>
        <v>380.53</v>
      </c>
      <c r="M129" s="10">
        <f t="shared" si="20"/>
        <v>0</v>
      </c>
      <c r="N129" s="10">
        <f t="shared" si="21"/>
        <v>380.53</v>
      </c>
      <c r="O129" s="10">
        <f t="shared" si="22"/>
        <v>0</v>
      </c>
      <c r="P129" s="10">
        <f t="shared" si="23"/>
        <v>0</v>
      </c>
    </row>
    <row r="130" spans="1:16" ht="25.5">
      <c r="A130" s="8" t="s">
        <v>230</v>
      </c>
      <c r="B130" s="9" t="s">
        <v>231</v>
      </c>
      <c r="C130" s="10">
        <v>0</v>
      </c>
      <c r="D130" s="10">
        <v>200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200</v>
      </c>
      <c r="M130" s="10">
        <f t="shared" si="20"/>
        <v>0</v>
      </c>
      <c r="N130" s="10">
        <f t="shared" si="21"/>
        <v>200</v>
      </c>
      <c r="O130" s="10">
        <f t="shared" si="22"/>
        <v>0</v>
      </c>
      <c r="P130" s="10">
        <f t="shared" si="23"/>
        <v>0</v>
      </c>
    </row>
    <row r="131" spans="1:16" ht="51">
      <c r="A131" s="5" t="s">
        <v>232</v>
      </c>
      <c r="B131" s="6" t="s">
        <v>233</v>
      </c>
      <c r="C131" s="7">
        <v>0</v>
      </c>
      <c r="D131" s="7">
        <v>3871.56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8"/>
        <v>0</v>
      </c>
      <c r="L131" s="7">
        <f t="shared" si="19"/>
        <v>3871.56</v>
      </c>
      <c r="M131" s="7">
        <f t="shared" si="20"/>
        <v>0</v>
      </c>
      <c r="N131" s="7">
        <f t="shared" si="21"/>
        <v>3871.56</v>
      </c>
      <c r="O131" s="7">
        <f t="shared" si="22"/>
        <v>0</v>
      </c>
      <c r="P131" s="7">
        <f t="shared" si="23"/>
        <v>0</v>
      </c>
    </row>
    <row r="132" spans="1:16" ht="25.5">
      <c r="A132" s="8" t="s">
        <v>230</v>
      </c>
      <c r="B132" s="9" t="s">
        <v>231</v>
      </c>
      <c r="C132" s="10">
        <v>0</v>
      </c>
      <c r="D132" s="10">
        <v>3871.56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0</v>
      </c>
      <c r="L132" s="10">
        <f t="shared" si="19"/>
        <v>3871.56</v>
      </c>
      <c r="M132" s="10">
        <f t="shared" si="20"/>
        <v>0</v>
      </c>
      <c r="N132" s="10">
        <f t="shared" si="21"/>
        <v>3871.56</v>
      </c>
      <c r="O132" s="10">
        <f t="shared" si="22"/>
        <v>0</v>
      </c>
      <c r="P132" s="10">
        <f t="shared" si="23"/>
        <v>0</v>
      </c>
    </row>
    <row r="133" spans="1:16" ht="25.5">
      <c r="A133" s="5" t="s">
        <v>168</v>
      </c>
      <c r="B133" s="6" t="s">
        <v>169</v>
      </c>
      <c r="C133" s="7">
        <v>785.8340000000001</v>
      </c>
      <c r="D133" s="7">
        <v>144356.234</v>
      </c>
      <c r="E133" s="7">
        <v>25016.05</v>
      </c>
      <c r="F133" s="7">
        <v>4667.2388200000005</v>
      </c>
      <c r="G133" s="7">
        <v>0</v>
      </c>
      <c r="H133" s="7">
        <v>4566.366819999999</v>
      </c>
      <c r="I133" s="7">
        <v>100.872</v>
      </c>
      <c r="J133" s="7">
        <v>0</v>
      </c>
      <c r="K133" s="7">
        <f t="shared" si="18"/>
        <v>20348.811179999997</v>
      </c>
      <c r="L133" s="7">
        <f t="shared" si="19"/>
        <v>139688.99518</v>
      </c>
      <c r="M133" s="7">
        <f t="shared" si="20"/>
        <v>18.656977500444714</v>
      </c>
      <c r="N133" s="7">
        <f t="shared" si="21"/>
        <v>139789.86718</v>
      </c>
      <c r="O133" s="7">
        <f t="shared" si="22"/>
        <v>20449.68318</v>
      </c>
      <c r="P133" s="7">
        <f t="shared" si="23"/>
        <v>18.25374837354418</v>
      </c>
    </row>
    <row r="134" spans="1:16" ht="12.75">
      <c r="A134" s="5" t="s">
        <v>152</v>
      </c>
      <c r="B134" s="6" t="s">
        <v>153</v>
      </c>
      <c r="C134" s="7">
        <v>0</v>
      </c>
      <c r="D134" s="7">
        <v>29804.88</v>
      </c>
      <c r="E134" s="7">
        <v>3232.45</v>
      </c>
      <c r="F134" s="7">
        <v>1135.64592</v>
      </c>
      <c r="G134" s="7">
        <v>0</v>
      </c>
      <c r="H134" s="7">
        <v>1135.64592</v>
      </c>
      <c r="I134" s="7">
        <v>0</v>
      </c>
      <c r="J134" s="7">
        <v>0</v>
      </c>
      <c r="K134" s="7">
        <f aca="true" t="shared" si="24" ref="K134:K165">E134-F134</f>
        <v>2096.80408</v>
      </c>
      <c r="L134" s="7">
        <f aca="true" t="shared" si="25" ref="L134:L165">D134-F134</f>
        <v>28669.234080000002</v>
      </c>
      <c r="M134" s="7">
        <f aca="true" t="shared" si="26" ref="M134:M165">IF(E134=0,0,(F134/E134)*100)</f>
        <v>35.13266779068508</v>
      </c>
      <c r="N134" s="7">
        <f aca="true" t="shared" si="27" ref="N134:N165">D134-H134</f>
        <v>28669.234080000002</v>
      </c>
      <c r="O134" s="7">
        <f aca="true" t="shared" si="28" ref="O134:O165">E134-H134</f>
        <v>2096.80408</v>
      </c>
      <c r="P134" s="7">
        <f aca="true" t="shared" si="29" ref="P134:P165">IF(E134=0,0,(H134/E134)*100)</f>
        <v>35.13266779068508</v>
      </c>
    </row>
    <row r="135" spans="1:16" ht="12.75">
      <c r="A135" s="8" t="s">
        <v>234</v>
      </c>
      <c r="B135" s="9" t="s">
        <v>235</v>
      </c>
      <c r="C135" s="10">
        <v>0</v>
      </c>
      <c r="D135" s="10">
        <v>29804.88</v>
      </c>
      <c r="E135" s="10">
        <v>3232.45</v>
      </c>
      <c r="F135" s="10">
        <v>1135.64592</v>
      </c>
      <c r="G135" s="10">
        <v>0</v>
      </c>
      <c r="H135" s="10">
        <v>1135.64592</v>
      </c>
      <c r="I135" s="10">
        <v>0</v>
      </c>
      <c r="J135" s="10">
        <v>0</v>
      </c>
      <c r="K135" s="10">
        <f t="shared" si="24"/>
        <v>2096.80408</v>
      </c>
      <c r="L135" s="10">
        <f t="shared" si="25"/>
        <v>28669.234080000002</v>
      </c>
      <c r="M135" s="10">
        <f t="shared" si="26"/>
        <v>35.13266779068508</v>
      </c>
      <c r="N135" s="10">
        <f t="shared" si="27"/>
        <v>28669.234080000002</v>
      </c>
      <c r="O135" s="10">
        <f t="shared" si="28"/>
        <v>2096.80408</v>
      </c>
      <c r="P135" s="10">
        <f t="shared" si="29"/>
        <v>35.13266779068508</v>
      </c>
    </row>
    <row r="136" spans="1:16" ht="51">
      <c r="A136" s="5" t="s">
        <v>170</v>
      </c>
      <c r="B136" s="6" t="s">
        <v>171</v>
      </c>
      <c r="C136" s="7">
        <v>0</v>
      </c>
      <c r="D136" s="7">
        <v>1100</v>
      </c>
      <c r="E136" s="7">
        <v>428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428</v>
      </c>
      <c r="L136" s="7">
        <f t="shared" si="25"/>
        <v>1100</v>
      </c>
      <c r="M136" s="7">
        <f t="shared" si="26"/>
        <v>0</v>
      </c>
      <c r="N136" s="7">
        <f t="shared" si="27"/>
        <v>1100</v>
      </c>
      <c r="O136" s="7">
        <f t="shared" si="28"/>
        <v>428</v>
      </c>
      <c r="P136" s="7">
        <f t="shared" si="29"/>
        <v>0</v>
      </c>
    </row>
    <row r="137" spans="1:16" ht="12.75">
      <c r="A137" s="8" t="s">
        <v>234</v>
      </c>
      <c r="B137" s="9" t="s">
        <v>235</v>
      </c>
      <c r="C137" s="10">
        <v>0</v>
      </c>
      <c r="D137" s="10">
        <v>1100</v>
      </c>
      <c r="E137" s="10">
        <v>428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428</v>
      </c>
      <c r="L137" s="10">
        <f t="shared" si="25"/>
        <v>1100</v>
      </c>
      <c r="M137" s="10">
        <f t="shared" si="26"/>
        <v>0</v>
      </c>
      <c r="N137" s="10">
        <f t="shared" si="27"/>
        <v>1100</v>
      </c>
      <c r="O137" s="10">
        <f t="shared" si="28"/>
        <v>428</v>
      </c>
      <c r="P137" s="10">
        <f t="shared" si="29"/>
        <v>0</v>
      </c>
    </row>
    <row r="138" spans="1:16" ht="12.75">
      <c r="A138" s="5" t="s">
        <v>226</v>
      </c>
      <c r="B138" s="6" t="s">
        <v>227</v>
      </c>
      <c r="C138" s="7">
        <v>0</v>
      </c>
      <c r="D138" s="7">
        <v>6682.19</v>
      </c>
      <c r="E138" s="7">
        <v>200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4"/>
        <v>200</v>
      </c>
      <c r="L138" s="7">
        <f t="shared" si="25"/>
        <v>6682.19</v>
      </c>
      <c r="M138" s="7">
        <f t="shared" si="26"/>
        <v>0</v>
      </c>
      <c r="N138" s="7">
        <f t="shared" si="27"/>
        <v>6682.19</v>
      </c>
      <c r="O138" s="7">
        <f t="shared" si="28"/>
        <v>200</v>
      </c>
      <c r="P138" s="7">
        <f t="shared" si="29"/>
        <v>0</v>
      </c>
    </row>
    <row r="139" spans="1:16" ht="12.75">
      <c r="A139" s="8" t="s">
        <v>228</v>
      </c>
      <c r="B139" s="9" t="s">
        <v>229</v>
      </c>
      <c r="C139" s="10">
        <v>0</v>
      </c>
      <c r="D139" s="10">
        <v>2570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24"/>
        <v>0</v>
      </c>
      <c r="L139" s="10">
        <f t="shared" si="25"/>
        <v>2570</v>
      </c>
      <c r="M139" s="10">
        <f t="shared" si="26"/>
        <v>0</v>
      </c>
      <c r="N139" s="10">
        <f t="shared" si="27"/>
        <v>2570</v>
      </c>
      <c r="O139" s="10">
        <f t="shared" si="28"/>
        <v>0</v>
      </c>
      <c r="P139" s="10">
        <f t="shared" si="29"/>
        <v>0</v>
      </c>
    </row>
    <row r="140" spans="1:16" ht="12.75">
      <c r="A140" s="8" t="s">
        <v>236</v>
      </c>
      <c r="B140" s="9" t="s">
        <v>237</v>
      </c>
      <c r="C140" s="10">
        <v>0</v>
      </c>
      <c r="D140" s="10">
        <v>2445</v>
      </c>
      <c r="E140" s="10">
        <v>200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200</v>
      </c>
      <c r="L140" s="10">
        <f t="shared" si="25"/>
        <v>2445</v>
      </c>
      <c r="M140" s="10">
        <f t="shared" si="26"/>
        <v>0</v>
      </c>
      <c r="N140" s="10">
        <f t="shared" si="27"/>
        <v>2445</v>
      </c>
      <c r="O140" s="10">
        <f t="shared" si="28"/>
        <v>200</v>
      </c>
      <c r="P140" s="10">
        <f t="shared" si="29"/>
        <v>0</v>
      </c>
    </row>
    <row r="141" spans="1:16" ht="25.5">
      <c r="A141" s="8" t="s">
        <v>230</v>
      </c>
      <c r="B141" s="9" t="s">
        <v>231</v>
      </c>
      <c r="C141" s="10">
        <v>0</v>
      </c>
      <c r="D141" s="10">
        <v>1667.19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0</v>
      </c>
      <c r="L141" s="10">
        <f t="shared" si="25"/>
        <v>1667.19</v>
      </c>
      <c r="M141" s="10">
        <f t="shared" si="26"/>
        <v>0</v>
      </c>
      <c r="N141" s="10">
        <f t="shared" si="27"/>
        <v>1667.19</v>
      </c>
      <c r="O141" s="10">
        <f t="shared" si="28"/>
        <v>0</v>
      </c>
      <c r="P141" s="10">
        <f t="shared" si="29"/>
        <v>0</v>
      </c>
    </row>
    <row r="142" spans="1:16" ht="38.25">
      <c r="A142" s="5" t="s">
        <v>48</v>
      </c>
      <c r="B142" s="6" t="s">
        <v>49</v>
      </c>
      <c r="C142" s="7">
        <v>0</v>
      </c>
      <c r="D142" s="7">
        <v>28060</v>
      </c>
      <c r="E142" s="7">
        <v>6700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24"/>
        <v>6700</v>
      </c>
      <c r="L142" s="7">
        <f t="shared" si="25"/>
        <v>28060</v>
      </c>
      <c r="M142" s="7">
        <f t="shared" si="26"/>
        <v>0</v>
      </c>
      <c r="N142" s="7">
        <f t="shared" si="27"/>
        <v>28060</v>
      </c>
      <c r="O142" s="7">
        <f t="shared" si="28"/>
        <v>6700</v>
      </c>
      <c r="P142" s="7">
        <f t="shared" si="29"/>
        <v>0</v>
      </c>
    </row>
    <row r="143" spans="1:16" ht="12.75">
      <c r="A143" s="8" t="s">
        <v>234</v>
      </c>
      <c r="B143" s="9" t="s">
        <v>235</v>
      </c>
      <c r="C143" s="10">
        <v>0</v>
      </c>
      <c r="D143" s="10">
        <v>28060</v>
      </c>
      <c r="E143" s="10">
        <v>6700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6700</v>
      </c>
      <c r="L143" s="10">
        <f t="shared" si="25"/>
        <v>28060</v>
      </c>
      <c r="M143" s="10">
        <f t="shared" si="26"/>
        <v>0</v>
      </c>
      <c r="N143" s="10">
        <f t="shared" si="27"/>
        <v>28060</v>
      </c>
      <c r="O143" s="10">
        <f t="shared" si="28"/>
        <v>6700</v>
      </c>
      <c r="P143" s="10">
        <f t="shared" si="29"/>
        <v>0</v>
      </c>
    </row>
    <row r="144" spans="1:16" ht="51">
      <c r="A144" s="5" t="s">
        <v>232</v>
      </c>
      <c r="B144" s="6" t="s">
        <v>233</v>
      </c>
      <c r="C144" s="7">
        <v>785.8340000000001</v>
      </c>
      <c r="D144" s="7">
        <v>62209.164000000004</v>
      </c>
      <c r="E144" s="7">
        <v>9551.2</v>
      </c>
      <c r="F144" s="7">
        <v>3531.5929</v>
      </c>
      <c r="G144" s="7">
        <v>0</v>
      </c>
      <c r="H144" s="7">
        <v>3430.7209</v>
      </c>
      <c r="I144" s="7">
        <v>100.872</v>
      </c>
      <c r="J144" s="7">
        <v>0</v>
      </c>
      <c r="K144" s="7">
        <f t="shared" si="24"/>
        <v>6019.607100000001</v>
      </c>
      <c r="L144" s="7">
        <f t="shared" si="25"/>
        <v>58677.5711</v>
      </c>
      <c r="M144" s="7">
        <f t="shared" si="26"/>
        <v>36.97538424491163</v>
      </c>
      <c r="N144" s="7">
        <f t="shared" si="27"/>
        <v>58778.443100000004</v>
      </c>
      <c r="O144" s="7">
        <f t="shared" si="28"/>
        <v>6120.4791000000005</v>
      </c>
      <c r="P144" s="7">
        <f t="shared" si="29"/>
        <v>35.91926564201356</v>
      </c>
    </row>
    <row r="145" spans="1:16" ht="25.5">
      <c r="A145" s="8" t="s">
        <v>230</v>
      </c>
      <c r="B145" s="9" t="s">
        <v>231</v>
      </c>
      <c r="C145" s="10">
        <v>785.8340000000001</v>
      </c>
      <c r="D145" s="10">
        <v>62209.164000000004</v>
      </c>
      <c r="E145" s="10">
        <v>9551.2</v>
      </c>
      <c r="F145" s="10">
        <v>3531.5929</v>
      </c>
      <c r="G145" s="10">
        <v>0</v>
      </c>
      <c r="H145" s="10">
        <v>3430.7209</v>
      </c>
      <c r="I145" s="10">
        <v>100.872</v>
      </c>
      <c r="J145" s="10">
        <v>0</v>
      </c>
      <c r="K145" s="10">
        <f t="shared" si="24"/>
        <v>6019.607100000001</v>
      </c>
      <c r="L145" s="10">
        <f t="shared" si="25"/>
        <v>58677.5711</v>
      </c>
      <c r="M145" s="10">
        <f t="shared" si="26"/>
        <v>36.97538424491163</v>
      </c>
      <c r="N145" s="10">
        <f t="shared" si="27"/>
        <v>58778.443100000004</v>
      </c>
      <c r="O145" s="10">
        <f t="shared" si="28"/>
        <v>6120.4791000000005</v>
      </c>
      <c r="P145" s="10">
        <f t="shared" si="29"/>
        <v>35.91926564201356</v>
      </c>
    </row>
    <row r="146" spans="1:16" ht="25.5">
      <c r="A146" s="5" t="s">
        <v>238</v>
      </c>
      <c r="B146" s="6" t="s">
        <v>239</v>
      </c>
      <c r="C146" s="7">
        <v>0</v>
      </c>
      <c r="D146" s="7">
        <v>16500</v>
      </c>
      <c r="E146" s="7">
        <v>4904.4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24"/>
        <v>4904.4</v>
      </c>
      <c r="L146" s="7">
        <f t="shared" si="25"/>
        <v>16500</v>
      </c>
      <c r="M146" s="7">
        <f t="shared" si="26"/>
        <v>0</v>
      </c>
      <c r="N146" s="7">
        <f t="shared" si="27"/>
        <v>16500</v>
      </c>
      <c r="O146" s="7">
        <f t="shared" si="28"/>
        <v>4904.4</v>
      </c>
      <c r="P146" s="7">
        <f t="shared" si="29"/>
        <v>0</v>
      </c>
    </row>
    <row r="147" spans="1:16" ht="25.5">
      <c r="A147" s="8" t="s">
        <v>230</v>
      </c>
      <c r="B147" s="9" t="s">
        <v>231</v>
      </c>
      <c r="C147" s="10">
        <v>0</v>
      </c>
      <c r="D147" s="10">
        <v>16500</v>
      </c>
      <c r="E147" s="10">
        <v>4904.4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4904.4</v>
      </c>
      <c r="L147" s="10">
        <f t="shared" si="25"/>
        <v>16500</v>
      </c>
      <c r="M147" s="10">
        <f t="shared" si="26"/>
        <v>0</v>
      </c>
      <c r="N147" s="10">
        <f t="shared" si="27"/>
        <v>16500</v>
      </c>
      <c r="O147" s="10">
        <f t="shared" si="28"/>
        <v>4904.4</v>
      </c>
      <c r="P147" s="10">
        <f t="shared" si="29"/>
        <v>0</v>
      </c>
    </row>
    <row r="148" spans="1:16" ht="25.5">
      <c r="A148" s="5" t="s">
        <v>178</v>
      </c>
      <c r="B148" s="6" t="s">
        <v>179</v>
      </c>
      <c r="C148" s="7">
        <v>0</v>
      </c>
      <c r="D148" s="7">
        <v>64897.3008</v>
      </c>
      <c r="E148" s="7">
        <v>1570.3</v>
      </c>
      <c r="F148" s="7">
        <v>1412.1981200000002</v>
      </c>
      <c r="G148" s="7">
        <v>34.3446</v>
      </c>
      <c r="H148" s="7">
        <v>2122.9467999999997</v>
      </c>
      <c r="I148" s="7">
        <v>379.7856</v>
      </c>
      <c r="J148" s="7">
        <v>245.12460000000002</v>
      </c>
      <c r="K148" s="7">
        <f t="shared" si="24"/>
        <v>158.1018799999997</v>
      </c>
      <c r="L148" s="7">
        <f t="shared" si="25"/>
        <v>63485.102679999996</v>
      </c>
      <c r="M148" s="7">
        <f t="shared" si="26"/>
        <v>89.93174043176465</v>
      </c>
      <c r="N148" s="7">
        <f t="shared" si="27"/>
        <v>62774.354</v>
      </c>
      <c r="O148" s="7">
        <f t="shared" si="28"/>
        <v>-552.6467999999998</v>
      </c>
      <c r="P148" s="7">
        <f t="shared" si="29"/>
        <v>135.19370820862252</v>
      </c>
    </row>
    <row r="149" spans="1:16" ht="12.75">
      <c r="A149" s="5" t="s">
        <v>180</v>
      </c>
      <c r="B149" s="6" t="s">
        <v>181</v>
      </c>
      <c r="C149" s="7">
        <v>0</v>
      </c>
      <c r="D149" s="7">
        <v>17080.74</v>
      </c>
      <c r="E149" s="7">
        <v>30</v>
      </c>
      <c r="F149" s="7">
        <v>139.5088</v>
      </c>
      <c r="G149" s="7">
        <v>3.6936</v>
      </c>
      <c r="H149" s="7">
        <v>614.34208</v>
      </c>
      <c r="I149" s="7">
        <v>114.50880000000001</v>
      </c>
      <c r="J149" s="7">
        <v>0</v>
      </c>
      <c r="K149" s="7">
        <f t="shared" si="24"/>
        <v>-109.50880000000001</v>
      </c>
      <c r="L149" s="7">
        <f t="shared" si="25"/>
        <v>16941.231200000002</v>
      </c>
      <c r="M149" s="7">
        <f t="shared" si="26"/>
        <v>465.0293333333334</v>
      </c>
      <c r="N149" s="7">
        <f t="shared" si="27"/>
        <v>16466.397920000003</v>
      </c>
      <c r="O149" s="7">
        <f t="shared" si="28"/>
        <v>-584.34208</v>
      </c>
      <c r="P149" s="7">
        <f t="shared" si="29"/>
        <v>2047.8069333333333</v>
      </c>
    </row>
    <row r="150" spans="1:16" ht="12.75">
      <c r="A150" s="8" t="s">
        <v>240</v>
      </c>
      <c r="B150" s="9" t="s">
        <v>241</v>
      </c>
      <c r="C150" s="10">
        <v>0</v>
      </c>
      <c r="D150" s="10">
        <v>100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0</v>
      </c>
      <c r="L150" s="10">
        <f t="shared" si="25"/>
        <v>100</v>
      </c>
      <c r="M150" s="10">
        <f t="shared" si="26"/>
        <v>0</v>
      </c>
      <c r="N150" s="10">
        <f t="shared" si="27"/>
        <v>100</v>
      </c>
      <c r="O150" s="10">
        <f t="shared" si="28"/>
        <v>0</v>
      </c>
      <c r="P150" s="10">
        <f t="shared" si="29"/>
        <v>0</v>
      </c>
    </row>
    <row r="151" spans="1:16" ht="12.75">
      <c r="A151" s="8" t="s">
        <v>234</v>
      </c>
      <c r="B151" s="9" t="s">
        <v>235</v>
      </c>
      <c r="C151" s="10">
        <v>0</v>
      </c>
      <c r="D151" s="10">
        <v>15000</v>
      </c>
      <c r="E151" s="10">
        <v>0</v>
      </c>
      <c r="F151" s="10">
        <v>114.50880000000001</v>
      </c>
      <c r="G151" s="10">
        <v>3.6936</v>
      </c>
      <c r="H151" s="10">
        <v>564.34208</v>
      </c>
      <c r="I151" s="10">
        <v>114.50880000000001</v>
      </c>
      <c r="J151" s="10">
        <v>0</v>
      </c>
      <c r="K151" s="10">
        <f t="shared" si="24"/>
        <v>-114.50880000000001</v>
      </c>
      <c r="L151" s="10">
        <f t="shared" si="25"/>
        <v>14885.4912</v>
      </c>
      <c r="M151" s="10">
        <f t="shared" si="26"/>
        <v>0</v>
      </c>
      <c r="N151" s="10">
        <f t="shared" si="27"/>
        <v>14435.65792</v>
      </c>
      <c r="O151" s="10">
        <f t="shared" si="28"/>
        <v>-564.34208</v>
      </c>
      <c r="P151" s="10">
        <f t="shared" si="29"/>
        <v>0</v>
      </c>
    </row>
    <row r="152" spans="1:16" ht="25.5">
      <c r="A152" s="8" t="s">
        <v>230</v>
      </c>
      <c r="B152" s="9" t="s">
        <v>231</v>
      </c>
      <c r="C152" s="10">
        <v>0</v>
      </c>
      <c r="D152" s="10">
        <v>1980.74</v>
      </c>
      <c r="E152" s="10">
        <v>30</v>
      </c>
      <c r="F152" s="10">
        <v>25</v>
      </c>
      <c r="G152" s="10">
        <v>0</v>
      </c>
      <c r="H152" s="10">
        <v>50</v>
      </c>
      <c r="I152" s="10">
        <v>0</v>
      </c>
      <c r="J152" s="10">
        <v>0</v>
      </c>
      <c r="K152" s="10">
        <f t="shared" si="24"/>
        <v>5</v>
      </c>
      <c r="L152" s="10">
        <f t="shared" si="25"/>
        <v>1955.74</v>
      </c>
      <c r="M152" s="10">
        <f t="shared" si="26"/>
        <v>83.33333333333334</v>
      </c>
      <c r="N152" s="10">
        <f t="shared" si="27"/>
        <v>1930.74</v>
      </c>
      <c r="O152" s="10">
        <f t="shared" si="28"/>
        <v>-20</v>
      </c>
      <c r="P152" s="10">
        <f t="shared" si="29"/>
        <v>166.66666666666669</v>
      </c>
    </row>
    <row r="153" spans="1:16" ht="25.5">
      <c r="A153" s="5" t="s">
        <v>242</v>
      </c>
      <c r="B153" s="6" t="s">
        <v>243</v>
      </c>
      <c r="C153" s="7">
        <v>0</v>
      </c>
      <c r="D153" s="7">
        <v>19560.339</v>
      </c>
      <c r="E153" s="7">
        <v>700</v>
      </c>
      <c r="F153" s="7">
        <v>528.4225200000001</v>
      </c>
      <c r="G153" s="7">
        <v>0</v>
      </c>
      <c r="H153" s="7">
        <v>528.4225200000001</v>
      </c>
      <c r="I153" s="7">
        <v>0</v>
      </c>
      <c r="J153" s="7">
        <v>0</v>
      </c>
      <c r="K153" s="7">
        <f t="shared" si="24"/>
        <v>171.57747999999992</v>
      </c>
      <c r="L153" s="7">
        <f t="shared" si="25"/>
        <v>19031.91648</v>
      </c>
      <c r="M153" s="7">
        <f t="shared" si="26"/>
        <v>75.48893142857143</v>
      </c>
      <c r="N153" s="7">
        <f t="shared" si="27"/>
        <v>19031.91648</v>
      </c>
      <c r="O153" s="7">
        <f t="shared" si="28"/>
        <v>171.57747999999992</v>
      </c>
      <c r="P153" s="7">
        <f t="shared" si="29"/>
        <v>75.48893142857143</v>
      </c>
    </row>
    <row r="154" spans="1:16" ht="12.75">
      <c r="A154" s="8" t="s">
        <v>240</v>
      </c>
      <c r="B154" s="9" t="s">
        <v>241</v>
      </c>
      <c r="C154" s="10">
        <v>0</v>
      </c>
      <c r="D154" s="10">
        <v>19560.339</v>
      </c>
      <c r="E154" s="10">
        <v>700</v>
      </c>
      <c r="F154" s="10">
        <v>528.4225200000001</v>
      </c>
      <c r="G154" s="10">
        <v>0</v>
      </c>
      <c r="H154" s="10">
        <v>528.4225200000001</v>
      </c>
      <c r="I154" s="10">
        <v>0</v>
      </c>
      <c r="J154" s="10">
        <v>0</v>
      </c>
      <c r="K154" s="10">
        <f t="shared" si="24"/>
        <v>171.57747999999992</v>
      </c>
      <c r="L154" s="10">
        <f t="shared" si="25"/>
        <v>19031.91648</v>
      </c>
      <c r="M154" s="10">
        <f t="shared" si="26"/>
        <v>75.48893142857143</v>
      </c>
      <c r="N154" s="10">
        <f t="shared" si="27"/>
        <v>19031.91648</v>
      </c>
      <c r="O154" s="10">
        <f t="shared" si="28"/>
        <v>171.57747999999992</v>
      </c>
      <c r="P154" s="10">
        <f t="shared" si="29"/>
        <v>75.48893142857143</v>
      </c>
    </row>
    <row r="155" spans="1:16" ht="25.5">
      <c r="A155" s="5" t="s">
        <v>244</v>
      </c>
      <c r="B155" s="6" t="s">
        <v>245</v>
      </c>
      <c r="C155" s="7">
        <v>0</v>
      </c>
      <c r="D155" s="7">
        <v>15000</v>
      </c>
      <c r="E155" s="7">
        <v>0</v>
      </c>
      <c r="F155" s="7">
        <v>744.2668000000001</v>
      </c>
      <c r="G155" s="7">
        <v>0</v>
      </c>
      <c r="H155" s="7">
        <v>980.1822</v>
      </c>
      <c r="I155" s="7">
        <v>265.2768</v>
      </c>
      <c r="J155" s="7">
        <v>245.12460000000002</v>
      </c>
      <c r="K155" s="7">
        <f t="shared" si="24"/>
        <v>-744.2668000000001</v>
      </c>
      <c r="L155" s="7">
        <f t="shared" si="25"/>
        <v>14255.7332</v>
      </c>
      <c r="M155" s="7">
        <f t="shared" si="26"/>
        <v>0</v>
      </c>
      <c r="N155" s="7">
        <f t="shared" si="27"/>
        <v>14019.8178</v>
      </c>
      <c r="O155" s="7">
        <f t="shared" si="28"/>
        <v>-980.1822</v>
      </c>
      <c r="P155" s="7">
        <f t="shared" si="29"/>
        <v>0</v>
      </c>
    </row>
    <row r="156" spans="1:16" ht="25.5">
      <c r="A156" s="8" t="s">
        <v>230</v>
      </c>
      <c r="B156" s="9" t="s">
        <v>231</v>
      </c>
      <c r="C156" s="10">
        <v>0</v>
      </c>
      <c r="D156" s="10">
        <v>15000</v>
      </c>
      <c r="E156" s="10">
        <v>0</v>
      </c>
      <c r="F156" s="10">
        <v>744.2668000000001</v>
      </c>
      <c r="G156" s="10">
        <v>0</v>
      </c>
      <c r="H156" s="10">
        <v>980.1822</v>
      </c>
      <c r="I156" s="10">
        <v>265.2768</v>
      </c>
      <c r="J156" s="10">
        <v>245.12460000000002</v>
      </c>
      <c r="K156" s="10">
        <f t="shared" si="24"/>
        <v>-744.2668000000001</v>
      </c>
      <c r="L156" s="10">
        <f t="shared" si="25"/>
        <v>14255.7332</v>
      </c>
      <c r="M156" s="10">
        <f t="shared" si="26"/>
        <v>0</v>
      </c>
      <c r="N156" s="10">
        <f t="shared" si="27"/>
        <v>14019.8178</v>
      </c>
      <c r="O156" s="10">
        <f t="shared" si="28"/>
        <v>-980.1822</v>
      </c>
      <c r="P156" s="10">
        <f t="shared" si="29"/>
        <v>0</v>
      </c>
    </row>
    <row r="157" spans="1:16" ht="12.75">
      <c r="A157" s="5" t="s">
        <v>226</v>
      </c>
      <c r="B157" s="6" t="s">
        <v>227</v>
      </c>
      <c r="C157" s="7">
        <v>0</v>
      </c>
      <c r="D157" s="7">
        <v>4662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0</v>
      </c>
      <c r="L157" s="7">
        <f t="shared" si="25"/>
        <v>4662</v>
      </c>
      <c r="M157" s="7">
        <f t="shared" si="26"/>
        <v>0</v>
      </c>
      <c r="N157" s="7">
        <f t="shared" si="27"/>
        <v>4662</v>
      </c>
      <c r="O157" s="7">
        <f t="shared" si="28"/>
        <v>0</v>
      </c>
      <c r="P157" s="7">
        <f t="shared" si="29"/>
        <v>0</v>
      </c>
    </row>
    <row r="158" spans="1:16" ht="25.5">
      <c r="A158" s="8" t="s">
        <v>230</v>
      </c>
      <c r="B158" s="9" t="s">
        <v>231</v>
      </c>
      <c r="C158" s="10">
        <v>0</v>
      </c>
      <c r="D158" s="10">
        <v>4662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0</v>
      </c>
      <c r="L158" s="10">
        <f t="shared" si="25"/>
        <v>4662</v>
      </c>
      <c r="M158" s="10">
        <f t="shared" si="26"/>
        <v>0</v>
      </c>
      <c r="N158" s="10">
        <f t="shared" si="27"/>
        <v>4662</v>
      </c>
      <c r="O158" s="10">
        <f t="shared" si="28"/>
        <v>0</v>
      </c>
      <c r="P158" s="10">
        <f t="shared" si="29"/>
        <v>0</v>
      </c>
    </row>
    <row r="159" spans="1:16" ht="51">
      <c r="A159" s="5" t="s">
        <v>232</v>
      </c>
      <c r="B159" s="6" t="s">
        <v>233</v>
      </c>
      <c r="C159" s="7">
        <v>0</v>
      </c>
      <c r="D159" s="7">
        <v>6129.1208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6129.1208</v>
      </c>
      <c r="M159" s="7">
        <f t="shared" si="26"/>
        <v>0</v>
      </c>
      <c r="N159" s="7">
        <f t="shared" si="27"/>
        <v>6129.1208</v>
      </c>
      <c r="O159" s="7">
        <f t="shared" si="28"/>
        <v>0</v>
      </c>
      <c r="P159" s="7">
        <f t="shared" si="29"/>
        <v>0</v>
      </c>
    </row>
    <row r="160" spans="1:16" ht="25.5">
      <c r="A160" s="8" t="s">
        <v>230</v>
      </c>
      <c r="B160" s="9" t="s">
        <v>231</v>
      </c>
      <c r="C160" s="10">
        <v>0</v>
      </c>
      <c r="D160" s="10">
        <v>6129.1208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6129.1208</v>
      </c>
      <c r="M160" s="10">
        <f t="shared" si="26"/>
        <v>0</v>
      </c>
      <c r="N160" s="10">
        <f t="shared" si="27"/>
        <v>6129.1208</v>
      </c>
      <c r="O160" s="10">
        <f t="shared" si="28"/>
        <v>0</v>
      </c>
      <c r="P160" s="10">
        <f t="shared" si="29"/>
        <v>0</v>
      </c>
    </row>
    <row r="161" spans="1:16" ht="25.5">
      <c r="A161" s="5" t="s">
        <v>238</v>
      </c>
      <c r="B161" s="6" t="s">
        <v>239</v>
      </c>
      <c r="C161" s="7">
        <v>0</v>
      </c>
      <c r="D161" s="7">
        <v>2118.8</v>
      </c>
      <c r="E161" s="7">
        <v>840.3</v>
      </c>
      <c r="F161" s="7">
        <v>0</v>
      </c>
      <c r="G161" s="7">
        <v>30.651</v>
      </c>
      <c r="H161" s="7">
        <v>0</v>
      </c>
      <c r="I161" s="7">
        <v>0</v>
      </c>
      <c r="J161" s="7">
        <v>0</v>
      </c>
      <c r="K161" s="7">
        <f t="shared" si="24"/>
        <v>840.3</v>
      </c>
      <c r="L161" s="7">
        <f t="shared" si="25"/>
        <v>2118.8</v>
      </c>
      <c r="M161" s="7">
        <f t="shared" si="26"/>
        <v>0</v>
      </c>
      <c r="N161" s="7">
        <f t="shared" si="27"/>
        <v>2118.8</v>
      </c>
      <c r="O161" s="7">
        <f t="shared" si="28"/>
        <v>840.3</v>
      </c>
      <c r="P161" s="7">
        <f t="shared" si="29"/>
        <v>0</v>
      </c>
    </row>
    <row r="162" spans="1:16" ht="25.5">
      <c r="A162" s="8" t="s">
        <v>46</v>
      </c>
      <c r="B162" s="9" t="s">
        <v>47</v>
      </c>
      <c r="C162" s="10">
        <v>0</v>
      </c>
      <c r="D162" s="10">
        <v>2118.8</v>
      </c>
      <c r="E162" s="10">
        <v>840.3</v>
      </c>
      <c r="F162" s="10">
        <v>0</v>
      </c>
      <c r="G162" s="10">
        <v>30.651</v>
      </c>
      <c r="H162" s="10">
        <v>0</v>
      </c>
      <c r="I162" s="10">
        <v>0</v>
      </c>
      <c r="J162" s="10">
        <v>0</v>
      </c>
      <c r="K162" s="10">
        <f t="shared" si="24"/>
        <v>840.3</v>
      </c>
      <c r="L162" s="10">
        <f t="shared" si="25"/>
        <v>2118.8</v>
      </c>
      <c r="M162" s="10">
        <f t="shared" si="26"/>
        <v>0</v>
      </c>
      <c r="N162" s="10">
        <f t="shared" si="27"/>
        <v>2118.8</v>
      </c>
      <c r="O162" s="10">
        <f t="shared" si="28"/>
        <v>840.3</v>
      </c>
      <c r="P162" s="10">
        <f t="shared" si="29"/>
        <v>0</v>
      </c>
    </row>
    <row r="163" spans="1:16" ht="12.75">
      <c r="A163" s="5" t="s">
        <v>56</v>
      </c>
      <c r="B163" s="6" t="s">
        <v>57</v>
      </c>
      <c r="C163" s="7">
        <v>0</v>
      </c>
      <c r="D163" s="7">
        <v>346.301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0</v>
      </c>
      <c r="L163" s="7">
        <f t="shared" si="25"/>
        <v>346.301</v>
      </c>
      <c r="M163" s="7">
        <f t="shared" si="26"/>
        <v>0</v>
      </c>
      <c r="N163" s="7">
        <f t="shared" si="27"/>
        <v>346.301</v>
      </c>
      <c r="O163" s="7">
        <f t="shared" si="28"/>
        <v>0</v>
      </c>
      <c r="P163" s="7">
        <f t="shared" si="29"/>
        <v>0</v>
      </c>
    </row>
    <row r="164" spans="1:16" ht="25.5">
      <c r="A164" s="8" t="s">
        <v>230</v>
      </c>
      <c r="B164" s="9" t="s">
        <v>231</v>
      </c>
      <c r="C164" s="10">
        <v>0</v>
      </c>
      <c r="D164" s="10">
        <v>346.301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0</v>
      </c>
      <c r="L164" s="10">
        <f t="shared" si="25"/>
        <v>346.301</v>
      </c>
      <c r="M164" s="10">
        <f t="shared" si="26"/>
        <v>0</v>
      </c>
      <c r="N164" s="10">
        <f t="shared" si="27"/>
        <v>346.301</v>
      </c>
      <c r="O164" s="10">
        <f t="shared" si="28"/>
        <v>0</v>
      </c>
      <c r="P164" s="10">
        <f t="shared" si="29"/>
        <v>0</v>
      </c>
    </row>
    <row r="165" spans="1:16" ht="25.5">
      <c r="A165" s="5" t="s">
        <v>184</v>
      </c>
      <c r="B165" s="6" t="s">
        <v>185</v>
      </c>
      <c r="C165" s="7">
        <v>74385.15</v>
      </c>
      <c r="D165" s="7">
        <v>149517.32265000002</v>
      </c>
      <c r="E165" s="7">
        <v>13354.3</v>
      </c>
      <c r="F165" s="7">
        <v>282.9524</v>
      </c>
      <c r="G165" s="7">
        <v>0</v>
      </c>
      <c r="H165" s="7">
        <v>3280.2464</v>
      </c>
      <c r="I165" s="7">
        <v>0</v>
      </c>
      <c r="J165" s="7">
        <v>0</v>
      </c>
      <c r="K165" s="7">
        <f t="shared" si="24"/>
        <v>13071.3476</v>
      </c>
      <c r="L165" s="7">
        <f t="shared" si="25"/>
        <v>149234.37025</v>
      </c>
      <c r="M165" s="7">
        <f t="shared" si="26"/>
        <v>2.118811169436062</v>
      </c>
      <c r="N165" s="7">
        <f t="shared" si="27"/>
        <v>146237.07625</v>
      </c>
      <c r="O165" s="7">
        <f t="shared" si="28"/>
        <v>10074.0536</v>
      </c>
      <c r="P165" s="7">
        <f t="shared" si="29"/>
        <v>24.563222332881544</v>
      </c>
    </row>
    <row r="166" spans="1:16" ht="12.75">
      <c r="A166" s="5" t="s">
        <v>64</v>
      </c>
      <c r="B166" s="6" t="s">
        <v>65</v>
      </c>
      <c r="C166" s="7">
        <v>0</v>
      </c>
      <c r="D166" s="7">
        <v>10481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aca="true" t="shared" si="30" ref="K166:K193">E166-F166</f>
        <v>0</v>
      </c>
      <c r="L166" s="7">
        <f aca="true" t="shared" si="31" ref="L166:L193">D166-F166</f>
        <v>10481</v>
      </c>
      <c r="M166" s="7">
        <f aca="true" t="shared" si="32" ref="M166:M193">IF(E166=0,0,(F166/E166)*100)</f>
        <v>0</v>
      </c>
      <c r="N166" s="7">
        <f aca="true" t="shared" si="33" ref="N166:N193">D166-H166</f>
        <v>10481</v>
      </c>
      <c r="O166" s="7">
        <f aca="true" t="shared" si="34" ref="O166:O193">E166-H166</f>
        <v>0</v>
      </c>
      <c r="P166" s="7">
        <f aca="true" t="shared" si="35" ref="P166:P193">IF(E166=0,0,(H166/E166)*100)</f>
        <v>0</v>
      </c>
    </row>
    <row r="167" spans="1:16" ht="12.75">
      <c r="A167" s="8" t="s">
        <v>234</v>
      </c>
      <c r="B167" s="9" t="s">
        <v>235</v>
      </c>
      <c r="C167" s="10">
        <v>0</v>
      </c>
      <c r="D167" s="10">
        <v>10481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0</v>
      </c>
      <c r="L167" s="10">
        <f t="shared" si="31"/>
        <v>10481</v>
      </c>
      <c r="M167" s="10">
        <f t="shared" si="32"/>
        <v>0</v>
      </c>
      <c r="N167" s="10">
        <f t="shared" si="33"/>
        <v>10481</v>
      </c>
      <c r="O167" s="10">
        <f t="shared" si="34"/>
        <v>0</v>
      </c>
      <c r="P167" s="10">
        <f t="shared" si="35"/>
        <v>0</v>
      </c>
    </row>
    <row r="168" spans="1:16" ht="12.75">
      <c r="A168" s="5" t="s">
        <v>102</v>
      </c>
      <c r="B168" s="6" t="s">
        <v>103</v>
      </c>
      <c r="C168" s="7">
        <v>0</v>
      </c>
      <c r="D168" s="7">
        <v>635.4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0</v>
      </c>
      <c r="L168" s="7">
        <f t="shared" si="31"/>
        <v>635.4</v>
      </c>
      <c r="M168" s="7">
        <f t="shared" si="32"/>
        <v>0</v>
      </c>
      <c r="N168" s="7">
        <f t="shared" si="33"/>
        <v>635.4</v>
      </c>
      <c r="O168" s="7">
        <f t="shared" si="34"/>
        <v>0</v>
      </c>
      <c r="P168" s="7">
        <f t="shared" si="35"/>
        <v>0</v>
      </c>
    </row>
    <row r="169" spans="1:16" ht="12.75">
      <c r="A169" s="8" t="s">
        <v>234</v>
      </c>
      <c r="B169" s="9" t="s">
        <v>235</v>
      </c>
      <c r="C169" s="10">
        <v>0</v>
      </c>
      <c r="D169" s="10">
        <v>635.4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0</v>
      </c>
      <c r="L169" s="10">
        <f t="shared" si="31"/>
        <v>635.4</v>
      </c>
      <c r="M169" s="10">
        <f t="shared" si="32"/>
        <v>0</v>
      </c>
      <c r="N169" s="10">
        <f t="shared" si="33"/>
        <v>635.4</v>
      </c>
      <c r="O169" s="10">
        <f t="shared" si="34"/>
        <v>0</v>
      </c>
      <c r="P169" s="10">
        <f t="shared" si="35"/>
        <v>0</v>
      </c>
    </row>
    <row r="170" spans="1:16" ht="12.75">
      <c r="A170" s="5" t="s">
        <v>152</v>
      </c>
      <c r="B170" s="6" t="s">
        <v>153</v>
      </c>
      <c r="C170" s="7">
        <v>0</v>
      </c>
      <c r="D170" s="7">
        <v>36038.563</v>
      </c>
      <c r="E170" s="7">
        <v>7114.3</v>
      </c>
      <c r="F170" s="7">
        <v>0</v>
      </c>
      <c r="G170" s="7">
        <v>0</v>
      </c>
      <c r="H170" s="7">
        <v>2997.294</v>
      </c>
      <c r="I170" s="7">
        <v>0</v>
      </c>
      <c r="J170" s="7">
        <v>0</v>
      </c>
      <c r="K170" s="7">
        <f t="shared" si="30"/>
        <v>7114.3</v>
      </c>
      <c r="L170" s="7">
        <f t="shared" si="31"/>
        <v>36038.563</v>
      </c>
      <c r="M170" s="7">
        <f t="shared" si="32"/>
        <v>0</v>
      </c>
      <c r="N170" s="7">
        <f t="shared" si="33"/>
        <v>33041.269</v>
      </c>
      <c r="O170" s="7">
        <f t="shared" si="34"/>
        <v>4117.006</v>
      </c>
      <c r="P170" s="7">
        <f t="shared" si="35"/>
        <v>42.13055395471093</v>
      </c>
    </row>
    <row r="171" spans="1:16" ht="12.75">
      <c r="A171" s="8" t="s">
        <v>234</v>
      </c>
      <c r="B171" s="9" t="s">
        <v>235</v>
      </c>
      <c r="C171" s="10">
        <v>0</v>
      </c>
      <c r="D171" s="10">
        <v>36038.563</v>
      </c>
      <c r="E171" s="10">
        <v>7114.3</v>
      </c>
      <c r="F171" s="10">
        <v>0</v>
      </c>
      <c r="G171" s="10">
        <v>0</v>
      </c>
      <c r="H171" s="10">
        <v>2997.294</v>
      </c>
      <c r="I171" s="10">
        <v>0</v>
      </c>
      <c r="J171" s="10">
        <v>0</v>
      </c>
      <c r="K171" s="10">
        <f t="shared" si="30"/>
        <v>7114.3</v>
      </c>
      <c r="L171" s="10">
        <f t="shared" si="31"/>
        <v>36038.563</v>
      </c>
      <c r="M171" s="10">
        <f t="shared" si="32"/>
        <v>0</v>
      </c>
      <c r="N171" s="10">
        <f t="shared" si="33"/>
        <v>33041.269</v>
      </c>
      <c r="O171" s="10">
        <f t="shared" si="34"/>
        <v>4117.006</v>
      </c>
      <c r="P171" s="10">
        <f t="shared" si="35"/>
        <v>42.13055395471093</v>
      </c>
    </row>
    <row r="172" spans="1:16" ht="12.75">
      <c r="A172" s="5" t="s">
        <v>226</v>
      </c>
      <c r="B172" s="6" t="s">
        <v>227</v>
      </c>
      <c r="C172" s="7">
        <v>0</v>
      </c>
      <c r="D172" s="7">
        <v>27459.3</v>
      </c>
      <c r="E172" s="7">
        <v>6240</v>
      </c>
      <c r="F172" s="7">
        <v>282.9524</v>
      </c>
      <c r="G172" s="7">
        <v>0</v>
      </c>
      <c r="H172" s="7">
        <v>282.9524</v>
      </c>
      <c r="I172" s="7">
        <v>0</v>
      </c>
      <c r="J172" s="7">
        <v>0</v>
      </c>
      <c r="K172" s="7">
        <f t="shared" si="30"/>
        <v>5957.0476</v>
      </c>
      <c r="L172" s="7">
        <f t="shared" si="31"/>
        <v>27176.3476</v>
      </c>
      <c r="M172" s="7">
        <f t="shared" si="32"/>
        <v>4.53449358974359</v>
      </c>
      <c r="N172" s="7">
        <f t="shared" si="33"/>
        <v>27176.3476</v>
      </c>
      <c r="O172" s="7">
        <f t="shared" si="34"/>
        <v>5957.0476</v>
      </c>
      <c r="P172" s="7">
        <f t="shared" si="35"/>
        <v>4.53449358974359</v>
      </c>
    </row>
    <row r="173" spans="1:16" ht="12.75">
      <c r="A173" s="8" t="s">
        <v>228</v>
      </c>
      <c r="B173" s="9" t="s">
        <v>229</v>
      </c>
      <c r="C173" s="10">
        <v>0</v>
      </c>
      <c r="D173" s="10">
        <v>11810</v>
      </c>
      <c r="E173" s="10">
        <v>3090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3090</v>
      </c>
      <c r="L173" s="10">
        <f t="shared" si="31"/>
        <v>11810</v>
      </c>
      <c r="M173" s="10">
        <f t="shared" si="32"/>
        <v>0</v>
      </c>
      <c r="N173" s="10">
        <f t="shared" si="33"/>
        <v>11810</v>
      </c>
      <c r="O173" s="10">
        <f t="shared" si="34"/>
        <v>3090</v>
      </c>
      <c r="P173" s="10">
        <f t="shared" si="35"/>
        <v>0</v>
      </c>
    </row>
    <row r="174" spans="1:16" ht="12.75">
      <c r="A174" s="8" t="s">
        <v>246</v>
      </c>
      <c r="B174" s="9" t="s">
        <v>247</v>
      </c>
      <c r="C174" s="10">
        <v>0</v>
      </c>
      <c r="D174" s="10">
        <v>400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0</v>
      </c>
      <c r="L174" s="10">
        <f t="shared" si="31"/>
        <v>400</v>
      </c>
      <c r="M174" s="10">
        <f t="shared" si="32"/>
        <v>0</v>
      </c>
      <c r="N174" s="10">
        <f t="shared" si="33"/>
        <v>400</v>
      </c>
      <c r="O174" s="10">
        <f t="shared" si="34"/>
        <v>0</v>
      </c>
      <c r="P174" s="10">
        <f t="shared" si="35"/>
        <v>0</v>
      </c>
    </row>
    <row r="175" spans="1:16" ht="12.75">
      <c r="A175" s="8" t="s">
        <v>236</v>
      </c>
      <c r="B175" s="9" t="s">
        <v>237</v>
      </c>
      <c r="C175" s="10">
        <v>0</v>
      </c>
      <c r="D175" s="10">
        <v>15249.3</v>
      </c>
      <c r="E175" s="10">
        <v>3150</v>
      </c>
      <c r="F175" s="10">
        <v>282.9524</v>
      </c>
      <c r="G175" s="10">
        <v>0</v>
      </c>
      <c r="H175" s="10">
        <v>282.9524</v>
      </c>
      <c r="I175" s="10">
        <v>0</v>
      </c>
      <c r="J175" s="10">
        <v>0</v>
      </c>
      <c r="K175" s="10">
        <f t="shared" si="30"/>
        <v>2867.0476</v>
      </c>
      <c r="L175" s="10">
        <f t="shared" si="31"/>
        <v>14966.3476</v>
      </c>
      <c r="M175" s="10">
        <f t="shared" si="32"/>
        <v>8.982615873015872</v>
      </c>
      <c r="N175" s="10">
        <f t="shared" si="33"/>
        <v>14966.3476</v>
      </c>
      <c r="O175" s="10">
        <f t="shared" si="34"/>
        <v>2867.0476</v>
      </c>
      <c r="P175" s="10">
        <f t="shared" si="35"/>
        <v>8.982615873015872</v>
      </c>
    </row>
    <row r="176" spans="1:16" ht="12.75">
      <c r="A176" s="5" t="s">
        <v>50</v>
      </c>
      <c r="B176" s="6" t="s">
        <v>51</v>
      </c>
      <c r="C176" s="7">
        <v>74385.15</v>
      </c>
      <c r="D176" s="7">
        <v>74903.05965000001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0</v>
      </c>
      <c r="L176" s="7">
        <f t="shared" si="31"/>
        <v>74903.05965000001</v>
      </c>
      <c r="M176" s="7">
        <f t="shared" si="32"/>
        <v>0</v>
      </c>
      <c r="N176" s="7">
        <f t="shared" si="33"/>
        <v>74903.05965000001</v>
      </c>
      <c r="O176" s="7">
        <f t="shared" si="34"/>
        <v>0</v>
      </c>
      <c r="P176" s="7">
        <f t="shared" si="35"/>
        <v>0</v>
      </c>
    </row>
    <row r="177" spans="1:16" ht="12.75">
      <c r="A177" s="8" t="s">
        <v>234</v>
      </c>
      <c r="B177" s="9" t="s">
        <v>235</v>
      </c>
      <c r="C177" s="10">
        <v>74385.15</v>
      </c>
      <c r="D177" s="10">
        <v>74903.05965000001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0</v>
      </c>
      <c r="L177" s="10">
        <f t="shared" si="31"/>
        <v>74903.05965000001</v>
      </c>
      <c r="M177" s="10">
        <f t="shared" si="32"/>
        <v>0</v>
      </c>
      <c r="N177" s="10">
        <f t="shared" si="33"/>
        <v>74903.05965000001</v>
      </c>
      <c r="O177" s="10">
        <f t="shared" si="34"/>
        <v>0</v>
      </c>
      <c r="P177" s="10">
        <f t="shared" si="35"/>
        <v>0</v>
      </c>
    </row>
    <row r="178" spans="1:16" ht="25.5">
      <c r="A178" s="5" t="s">
        <v>186</v>
      </c>
      <c r="B178" s="6" t="s">
        <v>187</v>
      </c>
      <c r="C178" s="7">
        <v>0</v>
      </c>
      <c r="D178" s="7">
        <v>3381.28</v>
      </c>
      <c r="E178" s="7">
        <v>25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30"/>
        <v>25</v>
      </c>
      <c r="L178" s="7">
        <f t="shared" si="31"/>
        <v>3381.28</v>
      </c>
      <c r="M178" s="7">
        <f t="shared" si="32"/>
        <v>0</v>
      </c>
      <c r="N178" s="7">
        <f t="shared" si="33"/>
        <v>3381.28</v>
      </c>
      <c r="O178" s="7">
        <f t="shared" si="34"/>
        <v>25</v>
      </c>
      <c r="P178" s="7">
        <f t="shared" si="35"/>
        <v>0</v>
      </c>
    </row>
    <row r="179" spans="1:16" ht="12.75">
      <c r="A179" s="5" t="s">
        <v>152</v>
      </c>
      <c r="B179" s="6" t="s">
        <v>153</v>
      </c>
      <c r="C179" s="7">
        <v>0</v>
      </c>
      <c r="D179" s="7">
        <v>892.6</v>
      </c>
      <c r="E179" s="7">
        <v>25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25</v>
      </c>
      <c r="L179" s="7">
        <f t="shared" si="31"/>
        <v>892.6</v>
      </c>
      <c r="M179" s="7">
        <f t="shared" si="32"/>
        <v>0</v>
      </c>
      <c r="N179" s="7">
        <f t="shared" si="33"/>
        <v>892.6</v>
      </c>
      <c r="O179" s="7">
        <f t="shared" si="34"/>
        <v>25</v>
      </c>
      <c r="P179" s="7">
        <f t="shared" si="35"/>
        <v>0</v>
      </c>
    </row>
    <row r="180" spans="1:16" ht="12.75">
      <c r="A180" s="8" t="s">
        <v>234</v>
      </c>
      <c r="B180" s="9" t="s">
        <v>235</v>
      </c>
      <c r="C180" s="10">
        <v>0</v>
      </c>
      <c r="D180" s="10">
        <v>892.6</v>
      </c>
      <c r="E180" s="10">
        <v>25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25</v>
      </c>
      <c r="L180" s="10">
        <f t="shared" si="31"/>
        <v>892.6</v>
      </c>
      <c r="M180" s="10">
        <f t="shared" si="32"/>
        <v>0</v>
      </c>
      <c r="N180" s="10">
        <f t="shared" si="33"/>
        <v>892.6</v>
      </c>
      <c r="O180" s="10">
        <f t="shared" si="34"/>
        <v>25</v>
      </c>
      <c r="P180" s="10">
        <f t="shared" si="35"/>
        <v>0</v>
      </c>
    </row>
    <row r="181" spans="1:16" ht="12.75">
      <c r="A181" s="5" t="s">
        <v>226</v>
      </c>
      <c r="B181" s="6" t="s">
        <v>227</v>
      </c>
      <c r="C181" s="7">
        <v>0</v>
      </c>
      <c r="D181" s="7">
        <v>1411.68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0</v>
      </c>
      <c r="L181" s="7">
        <f t="shared" si="31"/>
        <v>1411.68</v>
      </c>
      <c r="M181" s="7">
        <f t="shared" si="32"/>
        <v>0</v>
      </c>
      <c r="N181" s="7">
        <f t="shared" si="33"/>
        <v>1411.68</v>
      </c>
      <c r="O181" s="7">
        <f t="shared" si="34"/>
        <v>0</v>
      </c>
      <c r="P181" s="7">
        <f t="shared" si="35"/>
        <v>0</v>
      </c>
    </row>
    <row r="182" spans="1:16" ht="12.75">
      <c r="A182" s="8" t="s">
        <v>228</v>
      </c>
      <c r="B182" s="9" t="s">
        <v>229</v>
      </c>
      <c r="C182" s="10">
        <v>0</v>
      </c>
      <c r="D182" s="10">
        <v>1016.46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30"/>
        <v>0</v>
      </c>
      <c r="L182" s="10">
        <f t="shared" si="31"/>
        <v>1016.46</v>
      </c>
      <c r="M182" s="10">
        <f t="shared" si="32"/>
        <v>0</v>
      </c>
      <c r="N182" s="10">
        <f t="shared" si="33"/>
        <v>1016.46</v>
      </c>
      <c r="O182" s="10">
        <f t="shared" si="34"/>
        <v>0</v>
      </c>
      <c r="P182" s="10">
        <f t="shared" si="35"/>
        <v>0</v>
      </c>
    </row>
    <row r="183" spans="1:16" ht="12.75">
      <c r="A183" s="8" t="s">
        <v>236</v>
      </c>
      <c r="B183" s="9" t="s">
        <v>237</v>
      </c>
      <c r="C183" s="10">
        <v>0</v>
      </c>
      <c r="D183" s="10">
        <v>395.22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395.22</v>
      </c>
      <c r="M183" s="10">
        <f t="shared" si="32"/>
        <v>0</v>
      </c>
      <c r="N183" s="10">
        <f t="shared" si="33"/>
        <v>395.22</v>
      </c>
      <c r="O183" s="10">
        <f t="shared" si="34"/>
        <v>0</v>
      </c>
      <c r="P183" s="10">
        <f t="shared" si="35"/>
        <v>0</v>
      </c>
    </row>
    <row r="184" spans="1:16" ht="25.5">
      <c r="A184" s="5" t="s">
        <v>248</v>
      </c>
      <c r="B184" s="6" t="s">
        <v>249</v>
      </c>
      <c r="C184" s="7">
        <v>0</v>
      </c>
      <c r="D184" s="7">
        <v>511.5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511.5</v>
      </c>
      <c r="M184" s="7">
        <f t="shared" si="32"/>
        <v>0</v>
      </c>
      <c r="N184" s="7">
        <f t="shared" si="33"/>
        <v>511.5</v>
      </c>
      <c r="O184" s="7">
        <f t="shared" si="34"/>
        <v>0</v>
      </c>
      <c r="P184" s="7">
        <f t="shared" si="35"/>
        <v>0</v>
      </c>
    </row>
    <row r="185" spans="1:16" ht="25.5">
      <c r="A185" s="8" t="s">
        <v>182</v>
      </c>
      <c r="B185" s="9" t="s">
        <v>183</v>
      </c>
      <c r="C185" s="10">
        <v>0</v>
      </c>
      <c r="D185" s="10">
        <v>511.5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511.5</v>
      </c>
      <c r="M185" s="10">
        <f t="shared" si="32"/>
        <v>0</v>
      </c>
      <c r="N185" s="10">
        <f t="shared" si="33"/>
        <v>511.5</v>
      </c>
      <c r="O185" s="10">
        <f t="shared" si="34"/>
        <v>0</v>
      </c>
      <c r="P185" s="10">
        <f t="shared" si="35"/>
        <v>0</v>
      </c>
    </row>
    <row r="186" spans="1:16" ht="51">
      <c r="A186" s="5" t="s">
        <v>232</v>
      </c>
      <c r="B186" s="6" t="s">
        <v>233</v>
      </c>
      <c r="C186" s="7">
        <v>0</v>
      </c>
      <c r="D186" s="7">
        <v>300.5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0</v>
      </c>
      <c r="L186" s="7">
        <f t="shared" si="31"/>
        <v>300.5</v>
      </c>
      <c r="M186" s="7">
        <f t="shared" si="32"/>
        <v>0</v>
      </c>
      <c r="N186" s="7">
        <f t="shared" si="33"/>
        <v>300.5</v>
      </c>
      <c r="O186" s="7">
        <f t="shared" si="34"/>
        <v>0</v>
      </c>
      <c r="P186" s="7">
        <f t="shared" si="35"/>
        <v>0</v>
      </c>
    </row>
    <row r="187" spans="1:16" ht="25.5">
      <c r="A187" s="8" t="s">
        <v>230</v>
      </c>
      <c r="B187" s="9" t="s">
        <v>231</v>
      </c>
      <c r="C187" s="10">
        <v>0</v>
      </c>
      <c r="D187" s="10">
        <v>300.5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30"/>
        <v>0</v>
      </c>
      <c r="L187" s="10">
        <f t="shared" si="31"/>
        <v>300.5</v>
      </c>
      <c r="M187" s="10">
        <f t="shared" si="32"/>
        <v>0</v>
      </c>
      <c r="N187" s="10">
        <f t="shared" si="33"/>
        <v>300.5</v>
      </c>
      <c r="O187" s="10">
        <f t="shared" si="34"/>
        <v>0</v>
      </c>
      <c r="P187" s="10">
        <f t="shared" si="35"/>
        <v>0</v>
      </c>
    </row>
    <row r="188" spans="1:16" ht="12.75">
      <c r="A188" s="5" t="s">
        <v>192</v>
      </c>
      <c r="B188" s="6" t="s">
        <v>193</v>
      </c>
      <c r="C188" s="7">
        <v>0</v>
      </c>
      <c r="D188" s="7">
        <v>265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30"/>
        <v>0</v>
      </c>
      <c r="L188" s="7">
        <f t="shared" si="31"/>
        <v>265</v>
      </c>
      <c r="M188" s="7">
        <f t="shared" si="32"/>
        <v>0</v>
      </c>
      <c r="N188" s="7">
        <f t="shared" si="33"/>
        <v>265</v>
      </c>
      <c r="O188" s="7">
        <f t="shared" si="34"/>
        <v>0</v>
      </c>
      <c r="P188" s="7">
        <f t="shared" si="35"/>
        <v>0</v>
      </c>
    </row>
    <row r="189" spans="1:16" ht="25.5">
      <c r="A189" s="8" t="s">
        <v>182</v>
      </c>
      <c r="B189" s="9" t="s">
        <v>183</v>
      </c>
      <c r="C189" s="10">
        <v>0</v>
      </c>
      <c r="D189" s="10">
        <v>265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30"/>
        <v>0</v>
      </c>
      <c r="L189" s="10">
        <f t="shared" si="31"/>
        <v>265</v>
      </c>
      <c r="M189" s="10">
        <f t="shared" si="32"/>
        <v>0</v>
      </c>
      <c r="N189" s="10">
        <f t="shared" si="33"/>
        <v>265</v>
      </c>
      <c r="O189" s="10">
        <f t="shared" si="34"/>
        <v>0</v>
      </c>
      <c r="P189" s="10">
        <f t="shared" si="35"/>
        <v>0</v>
      </c>
    </row>
    <row r="190" spans="1:16" ht="51">
      <c r="A190" s="5" t="s">
        <v>204</v>
      </c>
      <c r="B190" s="6" t="s">
        <v>205</v>
      </c>
      <c r="C190" s="7">
        <v>48238.8365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0</v>
      </c>
      <c r="L190" s="7">
        <f t="shared" si="31"/>
        <v>0</v>
      </c>
      <c r="M190" s="7">
        <f t="shared" si="32"/>
        <v>0</v>
      </c>
      <c r="N190" s="7">
        <f t="shared" si="33"/>
        <v>0</v>
      </c>
      <c r="O190" s="7">
        <f t="shared" si="34"/>
        <v>0</v>
      </c>
      <c r="P190" s="7">
        <f t="shared" si="35"/>
        <v>0</v>
      </c>
    </row>
    <row r="191" spans="1:16" ht="12.75">
      <c r="A191" s="5" t="s">
        <v>226</v>
      </c>
      <c r="B191" s="6" t="s">
        <v>227</v>
      </c>
      <c r="C191" s="7">
        <v>48238.8365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30"/>
        <v>0</v>
      </c>
      <c r="L191" s="7">
        <f t="shared" si="31"/>
        <v>0</v>
      </c>
      <c r="M191" s="7">
        <f t="shared" si="32"/>
        <v>0</v>
      </c>
      <c r="N191" s="7">
        <f t="shared" si="33"/>
        <v>0</v>
      </c>
      <c r="O191" s="7">
        <f t="shared" si="34"/>
        <v>0</v>
      </c>
      <c r="P191" s="7">
        <f t="shared" si="35"/>
        <v>0</v>
      </c>
    </row>
    <row r="192" spans="1:16" ht="12.75">
      <c r="A192" s="8" t="s">
        <v>234</v>
      </c>
      <c r="B192" s="9" t="s">
        <v>235</v>
      </c>
      <c r="C192" s="10">
        <v>48238.8365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30"/>
        <v>0</v>
      </c>
      <c r="L192" s="10">
        <f t="shared" si="31"/>
        <v>0</v>
      </c>
      <c r="M192" s="10">
        <f t="shared" si="32"/>
        <v>0</v>
      </c>
      <c r="N192" s="10">
        <f t="shared" si="33"/>
        <v>0</v>
      </c>
      <c r="O192" s="10">
        <f t="shared" si="34"/>
        <v>0</v>
      </c>
      <c r="P192" s="10">
        <f t="shared" si="35"/>
        <v>0</v>
      </c>
    </row>
    <row r="193" spans="1:16" ht="12.75">
      <c r="A193" s="5" t="s">
        <v>220</v>
      </c>
      <c r="B193" s="6" t="s">
        <v>221</v>
      </c>
      <c r="C193" s="7">
        <v>152426.3995</v>
      </c>
      <c r="D193" s="7">
        <v>532695.3014499999</v>
      </c>
      <c r="E193" s="7">
        <v>54196.98233333334</v>
      </c>
      <c r="F193" s="7">
        <v>7677.9924900000005</v>
      </c>
      <c r="G193" s="7">
        <v>151.9456</v>
      </c>
      <c r="H193" s="7">
        <v>12487.66054</v>
      </c>
      <c r="I193" s="7">
        <v>1435.7890600000003</v>
      </c>
      <c r="J193" s="7">
        <v>629.66723</v>
      </c>
      <c r="K193" s="7">
        <f t="shared" si="30"/>
        <v>46518.989843333344</v>
      </c>
      <c r="L193" s="7">
        <f t="shared" si="31"/>
        <v>525017.3089599999</v>
      </c>
      <c r="M193" s="7">
        <f t="shared" si="32"/>
        <v>14.166826563843065</v>
      </c>
      <c r="N193" s="7">
        <f t="shared" si="33"/>
        <v>520207.6409099999</v>
      </c>
      <c r="O193" s="7">
        <f t="shared" si="34"/>
        <v>41709.321793333336</v>
      </c>
      <c r="P193" s="7">
        <f t="shared" si="35"/>
        <v>23.041246952082762</v>
      </c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2016-09-06T07:43:33Z</dcterms:created>
  <dcterms:modified xsi:type="dcterms:W3CDTF">2016-09-06T07:55:00Z</dcterms:modified>
  <cp:category/>
  <cp:version/>
  <cp:contentType/>
  <cp:contentStatus/>
</cp:coreProperties>
</file>