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<sst xmlns="http://schemas.openxmlformats.org/spreadsheetml/2006/main" count="1465" uniqueCount="249">
  <si>
    <t xml:space="preserve">Аналіз фінансування установ з 08.08.2016 по 12.08.2016 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</si>
  <si>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</si>
  <si>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</si>
  <si>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</si>
  <si>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</si>
  <si>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</si>
  <si>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</si>
  <si>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</si>
  <si>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</si>
  <si>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</si>
  <si>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</si>
  <si>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</si>
  <si>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</si>
  <si>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</si>
  <si>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</si>
  <si>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</si>
  <si>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</si>
  <si>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</si>
  <si>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</si>
  <si>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</si>
  <si>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</si>
  <si>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</si>
  <si>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</si>
  <si>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</si>
  <si>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</si>
  <si>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</si>
  <si>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</si>
  <si>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</si>
  <si>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</si>
  <si>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</si>
  <si>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</si>
  <si>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</si>
  <si>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</si>
  <si>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</si>
  <si>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</si>
  <si>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</si>
  <si>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</si>
  <si>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</si>
  <si>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</si>
  <si>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</si>
  <si>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</si>
  <si>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</si>
  <si>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</si>
  <si>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</si>
  <si>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</si>
  <si>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</si>
  <si>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</si>
  <si>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</si>
  <si>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</si>
  <si>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</si>
  <si>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</si>
  <si>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</si>
  <si>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</si>
  <si>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</si>
  <si>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</si>
  <si>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</si>
  <si>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</si>
  <si>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</si>
  <si>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</si>
  <si>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</si>
  <si>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</si>
  <si>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</si>
  <si>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</si>
  <si>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</si>
  <si>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</si>
  <si>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</si>
  <si>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</si>
  <si>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</si>
  <si>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</si>
  <si>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</si>
  <si>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</si>
  <si>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</si>
  <si>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</si>
  <si>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</si>
  <si>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</si>
  <si>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</si>
  <si>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</si>
  <si>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</si>
  <si>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</si>
  <si>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</si>
  <si>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</si>
  <si>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</si>
  <si>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</si>
  <si>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</si>
  <si>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</si>
  <si>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</si>
  <si>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</si>
  <si>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</si>
  <si>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</si>
  <si>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</si>
  <si>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</si>
  <si>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</si>
  <si>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</si>
  <si>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</si>
  <si>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</si>
  <si>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</si>
  <si>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</si>
  <si>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</si>
  <si>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</si>
  <si>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</si>
  <si>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</si>
  <si>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</si>
  <si>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</si>
  <si>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</si>
  <si>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</si>
  <si>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</si>
  <si>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</si>
  <si>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</si>
  <si>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</si>
  <si>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</si>
  <si>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</si>
  <si>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</si>
  <si>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</si>
  <si>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</si>
  <si>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</si>
  <si>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</si>
  <si>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</si>
  <si>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</si>
  <si>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</si>
  <si>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</si>
  <si>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</si>
  <si>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</si>
  <si>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</si>
  <si>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</si>
  <si>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</si>
  <si>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</si>
  <si>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</si>
  <si>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</si>
  <si>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</si>
  <si>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</si>
  <si>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</si>
  <si>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</si>
  <si>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</si>
  <si>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</si>
  <si>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</si>
  <si>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</si>
  <si>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</si>
  <si>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</si>
  <si>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</si>
  <si>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</si>
  <si>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</si>
  <si>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</si>
  <si>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</si>
  <si>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</si>
  <si>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</si>
  <si>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</si>
  <si>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</si>
  <si>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</si>
  <si>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</si>
  <si>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</si>
  <si>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</si>
  <si>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</si>
  <si>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</si>
  <si>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</si>
  <si>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</si>
  <si>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</si>
  <si>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</si>
  <si>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</si>
  <si>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</si>
  <si>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</si>
  <si>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</si>
  <si>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</si>
  <si>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</si>
  <si>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</si>
  <si>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</si>
  <si>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</si>
  <si>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</si>
  <si>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</si>
  <si>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</si>
  <si>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</si>
  <si>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</si>
  <si>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</si>
  <si>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</si>
  <si>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</si>
  <si>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</si>
  <si>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</si>
  <si>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</si>
  <si>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</si>
  <si>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</si>
  <si>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</si>
  <si>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</si>
  <si>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</si>
  <si>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</si>
  <si>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</si>
  <si>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</si>
  <si>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</si>
  <si>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</si>
  <si>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</si>
  <si>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</si>
  <si>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</si>
  <si>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</si>
  <si>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180410</t>
  </si>
  <si>
    <t>Інші заходи, пов`язані з економічною діяльністю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</si>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</sst>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6"/>
  <sheetViews>
    <sheetView workbookViewId="0" topLeftCell="A524">
      <selection activeCell="B526" sqref="B52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221</v>
      </c>
    </row>
    <row r="5" spans="1:16" s="1" customFormat="1" ht="63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 ht="12.75">
      <c r="A6" s="5" t="s">
        <v>17</v>
      </c>
      <c r="B6" s="6" t="s">
        <v>18</v>
      </c>
      <c r="C6" s="7">
        <v>34548.919</v>
      </c>
      <c r="D6" s="7">
        <v>45683.255600000004</v>
      </c>
      <c r="E6" s="7">
        <v>3225.6430000000005</v>
      </c>
      <c r="F6" s="7">
        <v>25.747900000000005</v>
      </c>
      <c r="G6" s="7">
        <v>3.2303699999999997</v>
      </c>
      <c r="H6" s="7">
        <v>177.99044999999998</v>
      </c>
      <c r="I6" s="7">
        <v>0.24274</v>
      </c>
      <c r="J6" s="7">
        <v>820.7142400000001</v>
      </c>
      <c r="K6" s="7">
        <f aca="true" t="shared" si="0" ref="K6:K69">E6-F6</f>
        <v>3199.8951000000006</v>
      </c>
      <c r="L6" s="7">
        <f aca="true" t="shared" si="1" ref="L6:L69">D6-F6</f>
        <v>45657.5077</v>
      </c>
      <c r="M6" s="7">
        <f aca="true" t="shared" si="2" ref="M6:M69">IF(E6=0,0,(F6/E6)*100)</f>
        <v>0.7982253460782858</v>
      </c>
      <c r="N6" s="7">
        <f aca="true" t="shared" si="3" ref="N6:N69">D6-H6</f>
        <v>45505.26515000001</v>
      </c>
      <c r="O6" s="7">
        <f aca="true" t="shared" si="4" ref="O6:O69">E6-H6</f>
        <v>3047.6525500000007</v>
      </c>
      <c r="P6" s="7">
        <f aca="true" t="shared" si="5" ref="P6:P69">IF(E6=0,0,(H6/E6)*100)</f>
        <v>5.517983546226286</v>
      </c>
    </row>
    <row r="7" spans="1:16" ht="12.75">
      <c r="A7" s="5" t="s">
        <v>19</v>
      </c>
      <c r="B7" s="6" t="s">
        <v>20</v>
      </c>
      <c r="C7" s="7">
        <v>19650.4</v>
      </c>
      <c r="D7" s="7">
        <v>25019.118000000002</v>
      </c>
      <c r="E7" s="7">
        <v>1675.645</v>
      </c>
      <c r="F7" s="7">
        <v>25.747900000000005</v>
      </c>
      <c r="G7" s="7">
        <v>0</v>
      </c>
      <c r="H7" s="7">
        <v>28.812210000000004</v>
      </c>
      <c r="I7" s="7">
        <v>0.24274</v>
      </c>
      <c r="J7" s="7">
        <v>715.27801</v>
      </c>
      <c r="K7" s="7">
        <f t="shared" si="0"/>
        <v>1649.8971</v>
      </c>
      <c r="L7" s="7">
        <f t="shared" si="1"/>
        <v>24993.370100000004</v>
      </c>
      <c r="M7" s="7">
        <f t="shared" si="2"/>
        <v>1.5365963554332813</v>
      </c>
      <c r="N7" s="7">
        <f t="shared" si="3"/>
        <v>24990.305790000002</v>
      </c>
      <c r="O7" s="7">
        <f t="shared" si="4"/>
        <v>1646.83279</v>
      </c>
      <c r="P7" s="7">
        <f t="shared" si="5"/>
        <v>1.719469816100666</v>
      </c>
    </row>
    <row r="8" spans="1:16" ht="12.75">
      <c r="A8" s="8" t="s">
        <v>21</v>
      </c>
      <c r="B8" s="9" t="s">
        <v>22</v>
      </c>
      <c r="C8" s="10">
        <v>12074.276</v>
      </c>
      <c r="D8" s="10">
        <v>17905.657</v>
      </c>
      <c r="E8" s="10">
        <v>1230.944</v>
      </c>
      <c r="F8" s="10">
        <v>0</v>
      </c>
      <c r="G8" s="10">
        <v>0</v>
      </c>
      <c r="H8" s="10">
        <v>0</v>
      </c>
      <c r="I8" s="10">
        <v>0</v>
      </c>
      <c r="J8" s="10">
        <v>559.00347</v>
      </c>
      <c r="K8" s="10">
        <f t="shared" si="0"/>
        <v>1230.944</v>
      </c>
      <c r="L8" s="10">
        <f t="shared" si="1"/>
        <v>17905.657</v>
      </c>
      <c r="M8" s="10">
        <f t="shared" si="2"/>
        <v>0</v>
      </c>
      <c r="N8" s="10">
        <f t="shared" si="3"/>
        <v>17905.657</v>
      </c>
      <c r="O8" s="10">
        <f t="shared" si="4"/>
        <v>1230.944</v>
      </c>
      <c r="P8" s="10">
        <f t="shared" si="5"/>
        <v>0</v>
      </c>
    </row>
    <row r="9" spans="1:16" ht="12.75">
      <c r="A9" s="8" t="s">
        <v>23</v>
      </c>
      <c r="B9" s="9" t="s">
        <v>24</v>
      </c>
      <c r="C9" s="10">
        <v>4382.962</v>
      </c>
      <c r="D9" s="10">
        <v>3920.299</v>
      </c>
      <c r="E9" s="10">
        <v>267.651</v>
      </c>
      <c r="F9" s="10">
        <v>0</v>
      </c>
      <c r="G9" s="10">
        <v>0</v>
      </c>
      <c r="H9" s="10">
        <v>0</v>
      </c>
      <c r="I9" s="10">
        <v>0</v>
      </c>
      <c r="J9" s="10">
        <v>145</v>
      </c>
      <c r="K9" s="10">
        <f t="shared" si="0"/>
        <v>267.651</v>
      </c>
      <c r="L9" s="10">
        <f t="shared" si="1"/>
        <v>3920.299</v>
      </c>
      <c r="M9" s="10">
        <f t="shared" si="2"/>
        <v>0</v>
      </c>
      <c r="N9" s="10">
        <f t="shared" si="3"/>
        <v>3920.299</v>
      </c>
      <c r="O9" s="10">
        <f t="shared" si="4"/>
        <v>267.651</v>
      </c>
      <c r="P9" s="10">
        <f t="shared" si="5"/>
        <v>0</v>
      </c>
    </row>
    <row r="10" spans="1:16" ht="12.75">
      <c r="A10" s="8" t="s">
        <v>25</v>
      </c>
      <c r="B10" s="9" t="s">
        <v>26</v>
      </c>
      <c r="C10" s="10">
        <v>706.1</v>
      </c>
      <c r="D10" s="10">
        <v>706.1</v>
      </c>
      <c r="E10" s="10">
        <v>38</v>
      </c>
      <c r="F10" s="10">
        <v>9.948500000000001</v>
      </c>
      <c r="G10" s="10">
        <v>0</v>
      </c>
      <c r="H10" s="10">
        <v>12.8185</v>
      </c>
      <c r="I10" s="10">
        <v>0</v>
      </c>
      <c r="J10" s="10">
        <v>0</v>
      </c>
      <c r="K10" s="10">
        <f t="shared" si="0"/>
        <v>28.051499999999997</v>
      </c>
      <c r="L10" s="10">
        <f t="shared" si="1"/>
        <v>696.1515</v>
      </c>
      <c r="M10" s="10">
        <f t="shared" si="2"/>
        <v>26.18026315789474</v>
      </c>
      <c r="N10" s="10">
        <f t="shared" si="3"/>
        <v>693.2815</v>
      </c>
      <c r="O10" s="10">
        <f t="shared" si="4"/>
        <v>25.1815</v>
      </c>
      <c r="P10" s="10">
        <f t="shared" si="5"/>
        <v>33.732894736842105</v>
      </c>
    </row>
    <row r="11" spans="1:16" ht="12.75">
      <c r="A11" s="8" t="s">
        <v>27</v>
      </c>
      <c r="B11" s="9" t="s">
        <v>28</v>
      </c>
      <c r="C11" s="10">
        <v>918.89</v>
      </c>
      <c r="D11" s="10">
        <v>892.56151</v>
      </c>
      <c r="E11" s="10">
        <v>92.8673</v>
      </c>
      <c r="F11" s="10">
        <v>8.466700000000001</v>
      </c>
      <c r="G11" s="10">
        <v>0</v>
      </c>
      <c r="H11" s="10">
        <v>8.661010000000001</v>
      </c>
      <c r="I11" s="10">
        <v>0</v>
      </c>
      <c r="J11" s="10">
        <v>11.274540000000002</v>
      </c>
      <c r="K11" s="10">
        <f t="shared" si="0"/>
        <v>84.4006</v>
      </c>
      <c r="L11" s="10">
        <f t="shared" si="1"/>
        <v>884.09481</v>
      </c>
      <c r="M11" s="10">
        <f t="shared" si="2"/>
        <v>9.11698735722908</v>
      </c>
      <c r="N11" s="10">
        <f t="shared" si="3"/>
        <v>883.9005</v>
      </c>
      <c r="O11" s="10">
        <f t="shared" si="4"/>
        <v>84.20629</v>
      </c>
      <c r="P11" s="10">
        <f t="shared" si="5"/>
        <v>9.32622139332144</v>
      </c>
    </row>
    <row r="12" spans="1:16" ht="12.75">
      <c r="A12" s="8" t="s">
        <v>29</v>
      </c>
      <c r="B12" s="9" t="s">
        <v>30</v>
      </c>
      <c r="C12" s="10">
        <v>68.95</v>
      </c>
      <c r="D12" s="10">
        <v>68.95</v>
      </c>
      <c r="E12" s="10">
        <v>5.7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5.7</v>
      </c>
      <c r="L12" s="10">
        <f t="shared" si="1"/>
        <v>68.95</v>
      </c>
      <c r="M12" s="10">
        <f t="shared" si="2"/>
        <v>0</v>
      </c>
      <c r="N12" s="10">
        <f t="shared" si="3"/>
        <v>68.95</v>
      </c>
      <c r="O12" s="10">
        <f t="shared" si="4"/>
        <v>5.7</v>
      </c>
      <c r="P12" s="10">
        <f t="shared" si="5"/>
        <v>0</v>
      </c>
    </row>
    <row r="13" spans="1:16" ht="12.75">
      <c r="A13" s="8" t="s">
        <v>31</v>
      </c>
      <c r="B13" s="9" t="s">
        <v>32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33</v>
      </c>
      <c r="B14" s="9" t="s">
        <v>34</v>
      </c>
      <c r="C14" s="10">
        <v>37.776</v>
      </c>
      <c r="D14" s="10">
        <v>37.776</v>
      </c>
      <c r="E14" s="10">
        <v>3.15</v>
      </c>
      <c r="F14" s="10">
        <v>0</v>
      </c>
      <c r="G14" s="10">
        <v>0</v>
      </c>
      <c r="H14" s="10">
        <v>0</v>
      </c>
      <c r="I14" s="10">
        <v>0.016390000000000002</v>
      </c>
      <c r="J14" s="10">
        <v>0</v>
      </c>
      <c r="K14" s="10">
        <f t="shared" si="0"/>
        <v>3.15</v>
      </c>
      <c r="L14" s="10">
        <f t="shared" si="1"/>
        <v>37.776</v>
      </c>
      <c r="M14" s="10">
        <f t="shared" si="2"/>
        <v>0</v>
      </c>
      <c r="N14" s="10">
        <f t="shared" si="3"/>
        <v>37.776</v>
      </c>
      <c r="O14" s="10">
        <f t="shared" si="4"/>
        <v>3.15</v>
      </c>
      <c r="P14" s="10">
        <f t="shared" si="5"/>
        <v>0</v>
      </c>
    </row>
    <row r="15" spans="1:16" ht="12.75">
      <c r="A15" s="8" t="s">
        <v>35</v>
      </c>
      <c r="B15" s="9" t="s">
        <v>36</v>
      </c>
      <c r="C15" s="10">
        <v>368.973</v>
      </c>
      <c r="D15" s="10">
        <v>368.973</v>
      </c>
      <c r="E15" s="10">
        <v>30</v>
      </c>
      <c r="F15" s="10">
        <v>0</v>
      </c>
      <c r="G15" s="10">
        <v>0</v>
      </c>
      <c r="H15" s="10">
        <v>0</v>
      </c>
      <c r="I15" s="10">
        <v>0.22635</v>
      </c>
      <c r="J15" s="10">
        <v>0</v>
      </c>
      <c r="K15" s="10">
        <f t="shared" si="0"/>
        <v>30</v>
      </c>
      <c r="L15" s="10">
        <f t="shared" si="1"/>
        <v>368.973</v>
      </c>
      <c r="M15" s="10">
        <f t="shared" si="2"/>
        <v>0</v>
      </c>
      <c r="N15" s="10">
        <f t="shared" si="3"/>
        <v>368.973</v>
      </c>
      <c r="O15" s="10">
        <f t="shared" si="4"/>
        <v>30</v>
      </c>
      <c r="P15" s="10">
        <f t="shared" si="5"/>
        <v>0</v>
      </c>
    </row>
    <row r="16" spans="1:16" ht="12.75">
      <c r="A16" s="8" t="s">
        <v>37</v>
      </c>
      <c r="B16" s="9" t="s">
        <v>38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39</v>
      </c>
      <c r="B17" s="9" t="s">
        <v>40</v>
      </c>
      <c r="C17" s="10">
        <v>3.073</v>
      </c>
      <c r="D17" s="10">
        <v>6.6</v>
      </c>
      <c r="E17" s="10">
        <v>1.1</v>
      </c>
      <c r="F17" s="10">
        <v>1.1</v>
      </c>
      <c r="G17" s="10">
        <v>0</v>
      </c>
      <c r="H17" s="10">
        <v>1.1</v>
      </c>
      <c r="I17" s="10">
        <v>0</v>
      </c>
      <c r="J17" s="10">
        <v>0</v>
      </c>
      <c r="K17" s="10">
        <f t="shared" si="0"/>
        <v>0</v>
      </c>
      <c r="L17" s="10">
        <f t="shared" si="1"/>
        <v>5.5</v>
      </c>
      <c r="M17" s="10">
        <f t="shared" si="2"/>
        <v>100</v>
      </c>
      <c r="N17" s="10">
        <f t="shared" si="3"/>
        <v>5.5</v>
      </c>
      <c r="O17" s="10">
        <f t="shared" si="4"/>
        <v>0</v>
      </c>
      <c r="P17" s="10">
        <f t="shared" si="5"/>
        <v>100</v>
      </c>
    </row>
    <row r="18" spans="1:16" ht="12.75">
      <c r="A18" s="8" t="s">
        <v>41</v>
      </c>
      <c r="B18" s="9" t="s">
        <v>42</v>
      </c>
      <c r="C18" s="10">
        <v>50</v>
      </c>
      <c r="D18" s="10">
        <v>72.80149</v>
      </c>
      <c r="E18" s="10">
        <v>6.2327</v>
      </c>
      <c r="F18" s="10">
        <v>6.2327</v>
      </c>
      <c r="G18" s="10">
        <v>0</v>
      </c>
      <c r="H18" s="10">
        <v>6.2327</v>
      </c>
      <c r="I18" s="10">
        <v>0</v>
      </c>
      <c r="J18" s="10">
        <v>0</v>
      </c>
      <c r="K18" s="10">
        <f t="shared" si="0"/>
        <v>0</v>
      </c>
      <c r="L18" s="10">
        <f t="shared" si="1"/>
        <v>66.56879</v>
      </c>
      <c r="M18" s="10">
        <f t="shared" si="2"/>
        <v>100</v>
      </c>
      <c r="N18" s="10">
        <f t="shared" si="3"/>
        <v>66.56879</v>
      </c>
      <c r="O18" s="10">
        <f t="shared" si="4"/>
        <v>0</v>
      </c>
      <c r="P18" s="10">
        <f t="shared" si="5"/>
        <v>100</v>
      </c>
    </row>
    <row r="19" spans="1:16" ht="12.75">
      <c r="A19" s="5" t="s">
        <v>43</v>
      </c>
      <c r="B19" s="6" t="s">
        <v>44</v>
      </c>
      <c r="C19" s="7">
        <v>470</v>
      </c>
      <c r="D19" s="7">
        <v>1050</v>
      </c>
      <c r="E19" s="7">
        <v>80</v>
      </c>
      <c r="F19" s="7">
        <v>0</v>
      </c>
      <c r="G19" s="7">
        <v>0</v>
      </c>
      <c r="H19" s="7">
        <v>7.25</v>
      </c>
      <c r="I19" s="7">
        <v>0</v>
      </c>
      <c r="J19" s="7">
        <v>0</v>
      </c>
      <c r="K19" s="7">
        <f t="shared" si="0"/>
        <v>80</v>
      </c>
      <c r="L19" s="7">
        <f t="shared" si="1"/>
        <v>1050</v>
      </c>
      <c r="M19" s="7">
        <f t="shared" si="2"/>
        <v>0</v>
      </c>
      <c r="N19" s="7">
        <f t="shared" si="3"/>
        <v>1042.75</v>
      </c>
      <c r="O19" s="7">
        <f t="shared" si="4"/>
        <v>72.75</v>
      </c>
      <c r="P19" s="7">
        <f t="shared" si="5"/>
        <v>9.0625</v>
      </c>
    </row>
    <row r="20" spans="1:16" ht="25.5">
      <c r="A20" s="8" t="s">
        <v>45</v>
      </c>
      <c r="B20" s="9" t="s">
        <v>46</v>
      </c>
      <c r="C20" s="10">
        <v>470</v>
      </c>
      <c r="D20" s="10">
        <v>1050</v>
      </c>
      <c r="E20" s="10">
        <v>80</v>
      </c>
      <c r="F20" s="10">
        <v>0</v>
      </c>
      <c r="G20" s="10">
        <v>0</v>
      </c>
      <c r="H20" s="10">
        <v>7.25</v>
      </c>
      <c r="I20" s="10">
        <v>0</v>
      </c>
      <c r="J20" s="10">
        <v>0</v>
      </c>
      <c r="K20" s="10">
        <f t="shared" si="0"/>
        <v>80</v>
      </c>
      <c r="L20" s="10">
        <f t="shared" si="1"/>
        <v>1050</v>
      </c>
      <c r="M20" s="10">
        <f t="shared" si="2"/>
        <v>0</v>
      </c>
      <c r="N20" s="10">
        <f t="shared" si="3"/>
        <v>1042.75</v>
      </c>
      <c r="O20" s="10">
        <f t="shared" si="4"/>
        <v>72.75</v>
      </c>
      <c r="P20" s="10">
        <f t="shared" si="5"/>
        <v>9.0625</v>
      </c>
    </row>
    <row r="21" spans="1:16" ht="38.25">
      <c r="A21" s="5" t="s">
        <v>47</v>
      </c>
      <c r="B21" s="6" t="s">
        <v>48</v>
      </c>
      <c r="C21" s="7">
        <v>3884.5370000000003</v>
      </c>
      <c r="D21" s="7">
        <v>4772.537</v>
      </c>
      <c r="E21" s="7">
        <v>346.7</v>
      </c>
      <c r="F21" s="7">
        <v>0</v>
      </c>
      <c r="G21" s="7">
        <v>0</v>
      </c>
      <c r="H21" s="7">
        <v>0</v>
      </c>
      <c r="I21" s="7">
        <v>0</v>
      </c>
      <c r="J21" s="7">
        <v>71.82</v>
      </c>
      <c r="K21" s="7">
        <f t="shared" si="0"/>
        <v>346.7</v>
      </c>
      <c r="L21" s="7">
        <f t="shared" si="1"/>
        <v>4772.537</v>
      </c>
      <c r="M21" s="7">
        <f t="shared" si="2"/>
        <v>0</v>
      </c>
      <c r="N21" s="7">
        <f t="shared" si="3"/>
        <v>4772.537</v>
      </c>
      <c r="O21" s="7">
        <f t="shared" si="4"/>
        <v>346.7</v>
      </c>
      <c r="P21" s="7">
        <f t="shared" si="5"/>
        <v>0</v>
      </c>
    </row>
    <row r="22" spans="1:16" ht="12.75">
      <c r="A22" s="8" t="s">
        <v>25</v>
      </c>
      <c r="B22" s="9" t="s">
        <v>26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71.82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27</v>
      </c>
      <c r="B23" s="9" t="s">
        <v>28</v>
      </c>
      <c r="C23" s="10">
        <v>0</v>
      </c>
      <c r="D23" s="10">
        <v>778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778</v>
      </c>
      <c r="M23" s="10">
        <f t="shared" si="2"/>
        <v>0</v>
      </c>
      <c r="N23" s="10">
        <f t="shared" si="3"/>
        <v>778</v>
      </c>
      <c r="O23" s="10">
        <f t="shared" si="4"/>
        <v>0</v>
      </c>
      <c r="P23" s="10">
        <f t="shared" si="5"/>
        <v>0</v>
      </c>
    </row>
    <row r="24" spans="1:16" ht="25.5">
      <c r="A24" s="8" t="s">
        <v>45</v>
      </c>
      <c r="B24" s="9" t="s">
        <v>46</v>
      </c>
      <c r="C24" s="10">
        <v>3884.5370000000003</v>
      </c>
      <c r="D24" s="10">
        <v>3894.5370000000003</v>
      </c>
      <c r="E24" s="10">
        <v>346.7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346.7</v>
      </c>
      <c r="L24" s="10">
        <f t="shared" si="1"/>
        <v>3894.5370000000003</v>
      </c>
      <c r="M24" s="10">
        <f t="shared" si="2"/>
        <v>0</v>
      </c>
      <c r="N24" s="10">
        <f t="shared" si="3"/>
        <v>3894.5370000000003</v>
      </c>
      <c r="O24" s="10">
        <f t="shared" si="4"/>
        <v>346.7</v>
      </c>
      <c r="P24" s="10">
        <f t="shared" si="5"/>
        <v>0</v>
      </c>
    </row>
    <row r="25" spans="1:16" ht="12.75">
      <c r="A25" s="5" t="s">
        <v>49</v>
      </c>
      <c r="B25" s="6" t="s">
        <v>50</v>
      </c>
      <c r="C25" s="7">
        <v>2647.6</v>
      </c>
      <c r="D25" s="7">
        <v>2647.6</v>
      </c>
      <c r="E25" s="7">
        <v>310</v>
      </c>
      <c r="F25" s="7">
        <v>0</v>
      </c>
      <c r="G25" s="7">
        <v>3.2303699999999997</v>
      </c>
      <c r="H25" s="7">
        <v>0</v>
      </c>
      <c r="I25" s="7">
        <v>0</v>
      </c>
      <c r="J25" s="7">
        <v>4.171270000000001</v>
      </c>
      <c r="K25" s="7">
        <f t="shared" si="0"/>
        <v>310</v>
      </c>
      <c r="L25" s="7">
        <f t="shared" si="1"/>
        <v>2647.6</v>
      </c>
      <c r="M25" s="7">
        <f t="shared" si="2"/>
        <v>0</v>
      </c>
      <c r="N25" s="7">
        <f t="shared" si="3"/>
        <v>2647.6</v>
      </c>
      <c r="O25" s="7">
        <f t="shared" si="4"/>
        <v>310</v>
      </c>
      <c r="P25" s="7">
        <f t="shared" si="5"/>
        <v>0</v>
      </c>
    </row>
    <row r="26" spans="1:16" ht="12.75">
      <c r="A26" s="8" t="s">
        <v>25</v>
      </c>
      <c r="B26" s="9" t="s">
        <v>26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27</v>
      </c>
      <c r="B27" s="9" t="s">
        <v>28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45</v>
      </c>
      <c r="B28" s="9" t="s">
        <v>46</v>
      </c>
      <c r="C28" s="10">
        <v>2500</v>
      </c>
      <c r="D28" s="10">
        <v>2500</v>
      </c>
      <c r="E28" s="10">
        <v>310</v>
      </c>
      <c r="F28" s="10">
        <v>0</v>
      </c>
      <c r="G28" s="10">
        <v>3.2303699999999997</v>
      </c>
      <c r="H28" s="10">
        <v>0</v>
      </c>
      <c r="I28" s="10">
        <v>0</v>
      </c>
      <c r="J28" s="10">
        <v>4.171270000000001</v>
      </c>
      <c r="K28" s="10">
        <f t="shared" si="0"/>
        <v>310</v>
      </c>
      <c r="L28" s="10">
        <f t="shared" si="1"/>
        <v>2500</v>
      </c>
      <c r="M28" s="10">
        <f t="shared" si="2"/>
        <v>0</v>
      </c>
      <c r="N28" s="10">
        <f t="shared" si="3"/>
        <v>2500</v>
      </c>
      <c r="O28" s="10">
        <f t="shared" si="4"/>
        <v>310</v>
      </c>
      <c r="P28" s="10">
        <f t="shared" si="5"/>
        <v>0</v>
      </c>
    </row>
    <row r="29" spans="1:16" ht="12.75">
      <c r="A29" s="8" t="s">
        <v>41</v>
      </c>
      <c r="B29" s="9" t="s">
        <v>42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51</v>
      </c>
      <c r="B30" s="6" t="s">
        <v>52</v>
      </c>
      <c r="C30" s="7">
        <v>100</v>
      </c>
      <c r="D30" s="7">
        <v>100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0</v>
      </c>
      <c r="P30" s="7">
        <f t="shared" si="5"/>
        <v>0</v>
      </c>
    </row>
    <row r="31" spans="1:16" ht="12.75">
      <c r="A31" s="8" t="s">
        <v>25</v>
      </c>
      <c r="B31" s="9" t="s">
        <v>26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27</v>
      </c>
      <c r="B32" s="9" t="s">
        <v>28</v>
      </c>
      <c r="C32" s="10">
        <v>85</v>
      </c>
      <c r="D32" s="10">
        <v>85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0</v>
      </c>
      <c r="P32" s="10">
        <f t="shared" si="5"/>
        <v>0</v>
      </c>
    </row>
    <row r="33" spans="1:16" ht="38.25">
      <c r="A33" s="5" t="s">
        <v>53</v>
      </c>
      <c r="B33" s="6" t="s">
        <v>54</v>
      </c>
      <c r="C33" s="7">
        <v>99</v>
      </c>
      <c r="D33" s="7">
        <v>99</v>
      </c>
      <c r="E33" s="7">
        <v>7.5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7.5</v>
      </c>
      <c r="L33" s="7">
        <f t="shared" si="1"/>
        <v>99</v>
      </c>
      <c r="M33" s="7">
        <f t="shared" si="2"/>
        <v>0</v>
      </c>
      <c r="N33" s="7">
        <f t="shared" si="3"/>
        <v>99</v>
      </c>
      <c r="O33" s="7">
        <f t="shared" si="4"/>
        <v>7.5</v>
      </c>
      <c r="P33" s="7">
        <f t="shared" si="5"/>
        <v>0</v>
      </c>
    </row>
    <row r="34" spans="1:16" ht="12.75">
      <c r="A34" s="8" t="s">
        <v>25</v>
      </c>
      <c r="B34" s="9" t="s">
        <v>26</v>
      </c>
      <c r="C34" s="10">
        <v>83.95</v>
      </c>
      <c r="D34" s="10">
        <v>83.95</v>
      </c>
      <c r="E34" s="10">
        <v>6.5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6.5</v>
      </c>
      <c r="L34" s="10">
        <f t="shared" si="1"/>
        <v>83.95</v>
      </c>
      <c r="M34" s="10">
        <f t="shared" si="2"/>
        <v>0</v>
      </c>
      <c r="N34" s="10">
        <f t="shared" si="3"/>
        <v>83.95</v>
      </c>
      <c r="O34" s="10">
        <f t="shared" si="4"/>
        <v>6.5</v>
      </c>
      <c r="P34" s="10">
        <f t="shared" si="5"/>
        <v>0</v>
      </c>
    </row>
    <row r="35" spans="1:16" ht="12.75">
      <c r="A35" s="8" t="s">
        <v>27</v>
      </c>
      <c r="B35" s="9" t="s">
        <v>28</v>
      </c>
      <c r="C35" s="10">
        <v>15.05</v>
      </c>
      <c r="D35" s="10">
        <v>15.05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1</v>
      </c>
      <c r="P35" s="10">
        <f t="shared" si="5"/>
        <v>0</v>
      </c>
    </row>
    <row r="36" spans="1:16" ht="12.75">
      <c r="A36" s="5" t="s">
        <v>55</v>
      </c>
      <c r="B36" s="6" t="s">
        <v>56</v>
      </c>
      <c r="C36" s="7">
        <v>7632.606000000001</v>
      </c>
      <c r="D36" s="7">
        <v>11930.2246</v>
      </c>
      <c r="E36" s="7">
        <v>805.7980000000001</v>
      </c>
      <c r="F36" s="7">
        <v>0</v>
      </c>
      <c r="G36" s="7">
        <v>0</v>
      </c>
      <c r="H36" s="7">
        <v>141.92824</v>
      </c>
      <c r="I36" s="7">
        <v>0</v>
      </c>
      <c r="J36" s="7">
        <v>29.444960000000002</v>
      </c>
      <c r="K36" s="7">
        <f t="shared" si="0"/>
        <v>805.7980000000001</v>
      </c>
      <c r="L36" s="7">
        <f t="shared" si="1"/>
        <v>11930.2246</v>
      </c>
      <c r="M36" s="7">
        <f t="shared" si="2"/>
        <v>0</v>
      </c>
      <c r="N36" s="7">
        <f t="shared" si="3"/>
        <v>11788.29636</v>
      </c>
      <c r="O36" s="7">
        <f t="shared" si="4"/>
        <v>663.8697600000002</v>
      </c>
      <c r="P36" s="7">
        <f t="shared" si="5"/>
        <v>17.613377049831342</v>
      </c>
    </row>
    <row r="37" spans="1:16" ht="12.75">
      <c r="A37" s="8" t="s">
        <v>25</v>
      </c>
      <c r="B37" s="9" t="s">
        <v>26</v>
      </c>
      <c r="C37" s="10">
        <v>2430.5</v>
      </c>
      <c r="D37" s="10">
        <v>3761.1186000000002</v>
      </c>
      <c r="E37" s="10">
        <v>363.9</v>
      </c>
      <c r="F37" s="10">
        <v>0</v>
      </c>
      <c r="G37" s="10">
        <v>0</v>
      </c>
      <c r="H37" s="10">
        <v>0.28</v>
      </c>
      <c r="I37" s="10">
        <v>0</v>
      </c>
      <c r="J37" s="10">
        <v>5.634</v>
      </c>
      <c r="K37" s="10">
        <f t="shared" si="0"/>
        <v>363.9</v>
      </c>
      <c r="L37" s="10">
        <f t="shared" si="1"/>
        <v>3761.1186000000002</v>
      </c>
      <c r="M37" s="10">
        <f t="shared" si="2"/>
        <v>0</v>
      </c>
      <c r="N37" s="10">
        <f t="shared" si="3"/>
        <v>3760.8386</v>
      </c>
      <c r="O37" s="10">
        <f t="shared" si="4"/>
        <v>363.62</v>
      </c>
      <c r="P37" s="10">
        <f t="shared" si="5"/>
        <v>0.07694421544380325</v>
      </c>
    </row>
    <row r="38" spans="1:16" ht="12.75">
      <c r="A38" s="8" t="s">
        <v>27</v>
      </c>
      <c r="B38" s="9" t="s">
        <v>28</v>
      </c>
      <c r="C38" s="10">
        <v>3970.6</v>
      </c>
      <c r="D38" s="10">
        <v>6922.6</v>
      </c>
      <c r="E38" s="10">
        <v>347.558</v>
      </c>
      <c r="F38" s="10">
        <v>0</v>
      </c>
      <c r="G38" s="10">
        <v>0</v>
      </c>
      <c r="H38" s="10">
        <v>139.24823999999998</v>
      </c>
      <c r="I38" s="10">
        <v>0</v>
      </c>
      <c r="J38" s="10">
        <v>1.5</v>
      </c>
      <c r="K38" s="10">
        <f t="shared" si="0"/>
        <v>347.558</v>
      </c>
      <c r="L38" s="10">
        <f t="shared" si="1"/>
        <v>6922.6</v>
      </c>
      <c r="M38" s="10">
        <f t="shared" si="2"/>
        <v>0</v>
      </c>
      <c r="N38" s="10">
        <f t="shared" si="3"/>
        <v>6783.3517600000005</v>
      </c>
      <c r="O38" s="10">
        <f t="shared" si="4"/>
        <v>208.30976</v>
      </c>
      <c r="P38" s="10">
        <f t="shared" si="5"/>
        <v>40.06474890521869</v>
      </c>
    </row>
    <row r="39" spans="1:16" ht="25.5">
      <c r="A39" s="8" t="s">
        <v>45</v>
      </c>
      <c r="B39" s="9" t="s">
        <v>46</v>
      </c>
      <c r="C39" s="10">
        <v>862.555</v>
      </c>
      <c r="D39" s="10">
        <v>862.555</v>
      </c>
      <c r="E39" s="10">
        <v>69.34</v>
      </c>
      <c r="F39" s="10">
        <v>0</v>
      </c>
      <c r="G39" s="10">
        <v>0</v>
      </c>
      <c r="H39" s="10">
        <v>0</v>
      </c>
      <c r="I39" s="10">
        <v>0</v>
      </c>
      <c r="J39" s="10">
        <v>20.210520000000002</v>
      </c>
      <c r="K39" s="10">
        <f t="shared" si="0"/>
        <v>69.34</v>
      </c>
      <c r="L39" s="10">
        <f t="shared" si="1"/>
        <v>862.555</v>
      </c>
      <c r="M39" s="10">
        <f t="shared" si="2"/>
        <v>0</v>
      </c>
      <c r="N39" s="10">
        <f t="shared" si="3"/>
        <v>862.555</v>
      </c>
      <c r="O39" s="10">
        <f t="shared" si="4"/>
        <v>69.34</v>
      </c>
      <c r="P39" s="10">
        <f t="shared" si="5"/>
        <v>0</v>
      </c>
    </row>
    <row r="40" spans="1:16" ht="12.75">
      <c r="A40" s="8" t="s">
        <v>57</v>
      </c>
      <c r="B40" s="9" t="s">
        <v>58</v>
      </c>
      <c r="C40" s="10">
        <v>30.9</v>
      </c>
      <c r="D40" s="10">
        <v>45.9</v>
      </c>
      <c r="E40" s="10">
        <v>5</v>
      </c>
      <c r="F40" s="10">
        <v>0</v>
      </c>
      <c r="G40" s="10">
        <v>0</v>
      </c>
      <c r="H40" s="10">
        <v>2.4</v>
      </c>
      <c r="I40" s="10">
        <v>0</v>
      </c>
      <c r="J40" s="10">
        <v>0</v>
      </c>
      <c r="K40" s="10">
        <f t="shared" si="0"/>
        <v>5</v>
      </c>
      <c r="L40" s="10">
        <f t="shared" si="1"/>
        <v>45.9</v>
      </c>
      <c r="M40" s="10">
        <f t="shared" si="2"/>
        <v>0</v>
      </c>
      <c r="N40" s="10">
        <f t="shared" si="3"/>
        <v>43.5</v>
      </c>
      <c r="O40" s="10">
        <f t="shared" si="4"/>
        <v>2.6</v>
      </c>
      <c r="P40" s="10">
        <f t="shared" si="5"/>
        <v>48</v>
      </c>
    </row>
    <row r="41" spans="1:16" ht="12.75">
      <c r="A41" s="8" t="s">
        <v>41</v>
      </c>
      <c r="B41" s="9" t="s">
        <v>42</v>
      </c>
      <c r="C41" s="10">
        <v>338.051</v>
      </c>
      <c r="D41" s="10">
        <v>338.051</v>
      </c>
      <c r="E41" s="10">
        <v>20</v>
      </c>
      <c r="F41" s="10">
        <v>0</v>
      </c>
      <c r="G41" s="10">
        <v>0</v>
      </c>
      <c r="H41" s="10">
        <v>0</v>
      </c>
      <c r="I41" s="10">
        <v>0</v>
      </c>
      <c r="J41" s="10">
        <v>2.1004400000000003</v>
      </c>
      <c r="K41" s="10">
        <f t="shared" si="0"/>
        <v>20</v>
      </c>
      <c r="L41" s="10">
        <f t="shared" si="1"/>
        <v>338.051</v>
      </c>
      <c r="M41" s="10">
        <f t="shared" si="2"/>
        <v>0</v>
      </c>
      <c r="N41" s="10">
        <f t="shared" si="3"/>
        <v>338.051</v>
      </c>
      <c r="O41" s="10">
        <f t="shared" si="4"/>
        <v>20</v>
      </c>
      <c r="P41" s="10">
        <f t="shared" si="5"/>
        <v>0</v>
      </c>
    </row>
    <row r="42" spans="1:16" ht="51">
      <c r="A42" s="5" t="s">
        <v>59</v>
      </c>
      <c r="B42" s="6" t="s">
        <v>60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45</v>
      </c>
      <c r="B43" s="9" t="s">
        <v>46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61</v>
      </c>
      <c r="B44" s="6" t="s">
        <v>62</v>
      </c>
      <c r="C44" s="7">
        <v>556939.6705000002</v>
      </c>
      <c r="D44" s="7">
        <v>558814.08837</v>
      </c>
      <c r="E44" s="7">
        <v>25429.831499999986</v>
      </c>
      <c r="F44" s="7">
        <v>1416.9831500000003</v>
      </c>
      <c r="G44" s="7">
        <v>581.31425</v>
      </c>
      <c r="H44" s="7">
        <v>1417.28024</v>
      </c>
      <c r="I44" s="7">
        <v>195.89152</v>
      </c>
      <c r="J44" s="7">
        <v>1709.6728399999997</v>
      </c>
      <c r="K44" s="7">
        <f t="shared" si="0"/>
        <v>24012.848349999986</v>
      </c>
      <c r="L44" s="7">
        <f t="shared" si="1"/>
        <v>557397.10522</v>
      </c>
      <c r="M44" s="7">
        <f t="shared" si="2"/>
        <v>5.572129528266835</v>
      </c>
      <c r="N44" s="7">
        <f t="shared" si="3"/>
        <v>557396.80813</v>
      </c>
      <c r="O44" s="7">
        <f t="shared" si="4"/>
        <v>24012.551259999986</v>
      </c>
      <c r="P44" s="7">
        <f t="shared" si="5"/>
        <v>5.573297801835615</v>
      </c>
    </row>
    <row r="45" spans="1:16" ht="12.75">
      <c r="A45" s="5" t="s">
        <v>19</v>
      </c>
      <c r="B45" s="6" t="s">
        <v>20</v>
      </c>
      <c r="C45" s="7">
        <v>1734</v>
      </c>
      <c r="D45" s="7">
        <v>1668.06</v>
      </c>
      <c r="E45" s="7">
        <v>82.5</v>
      </c>
      <c r="F45" s="7">
        <v>0</v>
      </c>
      <c r="G45" s="7">
        <v>0</v>
      </c>
      <c r="H45" s="7">
        <v>17.73054</v>
      </c>
      <c r="I45" s="7">
        <v>0</v>
      </c>
      <c r="J45" s="7">
        <v>1.463</v>
      </c>
      <c r="K45" s="7">
        <f t="shared" si="0"/>
        <v>82.5</v>
      </c>
      <c r="L45" s="7">
        <f t="shared" si="1"/>
        <v>1668.06</v>
      </c>
      <c r="M45" s="7">
        <f t="shared" si="2"/>
        <v>0</v>
      </c>
      <c r="N45" s="7">
        <f t="shared" si="3"/>
        <v>1650.32946</v>
      </c>
      <c r="O45" s="7">
        <f t="shared" si="4"/>
        <v>64.76946</v>
      </c>
      <c r="P45" s="7">
        <f t="shared" si="5"/>
        <v>21.49156363636364</v>
      </c>
    </row>
    <row r="46" spans="1:16" ht="12.75">
      <c r="A46" s="8" t="s">
        <v>21</v>
      </c>
      <c r="B46" s="9" t="s">
        <v>22</v>
      </c>
      <c r="C46" s="10">
        <v>1033.95</v>
      </c>
      <c r="D46" s="10">
        <v>1106.154</v>
      </c>
      <c r="E46" s="10">
        <v>65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65</v>
      </c>
      <c r="L46" s="10">
        <f t="shared" si="1"/>
        <v>1106.154</v>
      </c>
      <c r="M46" s="10">
        <f t="shared" si="2"/>
        <v>0</v>
      </c>
      <c r="N46" s="10">
        <f t="shared" si="3"/>
        <v>1106.154</v>
      </c>
      <c r="O46" s="10">
        <f t="shared" si="4"/>
        <v>65</v>
      </c>
      <c r="P46" s="10">
        <f t="shared" si="5"/>
        <v>0</v>
      </c>
    </row>
    <row r="47" spans="1:16" ht="12.75">
      <c r="A47" s="8" t="s">
        <v>23</v>
      </c>
      <c r="B47" s="9" t="s">
        <v>24</v>
      </c>
      <c r="C47" s="10">
        <v>375.324</v>
      </c>
      <c r="D47" s="10">
        <v>237.18</v>
      </c>
      <c r="E47" s="10">
        <v>13.5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13.5</v>
      </c>
      <c r="L47" s="10">
        <f t="shared" si="1"/>
        <v>237.18</v>
      </c>
      <c r="M47" s="10">
        <f t="shared" si="2"/>
        <v>0</v>
      </c>
      <c r="N47" s="10">
        <f t="shared" si="3"/>
        <v>237.18</v>
      </c>
      <c r="O47" s="10">
        <f t="shared" si="4"/>
        <v>13.5</v>
      </c>
      <c r="P47" s="10">
        <f t="shared" si="5"/>
        <v>0</v>
      </c>
    </row>
    <row r="48" spans="1:16" ht="12.75">
      <c r="A48" s="8" t="s">
        <v>25</v>
      </c>
      <c r="B48" s="9" t="s">
        <v>26</v>
      </c>
      <c r="C48" s="10">
        <v>51.5</v>
      </c>
      <c r="D48" s="10">
        <v>62.701</v>
      </c>
      <c r="E48" s="10">
        <v>1.6</v>
      </c>
      <c r="F48" s="10">
        <v>0</v>
      </c>
      <c r="G48" s="10">
        <v>0</v>
      </c>
      <c r="H48" s="10">
        <v>17.73054</v>
      </c>
      <c r="I48" s="10">
        <v>0</v>
      </c>
      <c r="J48" s="10">
        <v>1.463</v>
      </c>
      <c r="K48" s="10">
        <f t="shared" si="0"/>
        <v>1.6</v>
      </c>
      <c r="L48" s="10">
        <f t="shared" si="1"/>
        <v>62.701</v>
      </c>
      <c r="M48" s="10">
        <f t="shared" si="2"/>
        <v>0</v>
      </c>
      <c r="N48" s="10">
        <f t="shared" si="3"/>
        <v>44.97046</v>
      </c>
      <c r="O48" s="10">
        <f t="shared" si="4"/>
        <v>-16.13054</v>
      </c>
      <c r="P48" s="10">
        <f t="shared" si="5"/>
        <v>1108.15875</v>
      </c>
    </row>
    <row r="49" spans="1:16" ht="12.75">
      <c r="A49" s="8" t="s">
        <v>27</v>
      </c>
      <c r="B49" s="9" t="s">
        <v>28</v>
      </c>
      <c r="C49" s="10">
        <v>132.167</v>
      </c>
      <c r="D49" s="10">
        <v>120.96600000000001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</v>
      </c>
      <c r="L49" s="10">
        <f t="shared" si="1"/>
        <v>120.96600000000001</v>
      </c>
      <c r="M49" s="10">
        <f t="shared" si="2"/>
        <v>0</v>
      </c>
      <c r="N49" s="10">
        <f t="shared" si="3"/>
        <v>120.96600000000001</v>
      </c>
      <c r="O49" s="10">
        <f t="shared" si="4"/>
        <v>1</v>
      </c>
      <c r="P49" s="10">
        <f t="shared" si="5"/>
        <v>0</v>
      </c>
    </row>
    <row r="50" spans="1:16" ht="12.75">
      <c r="A50" s="8" t="s">
        <v>29</v>
      </c>
      <c r="B50" s="9" t="s">
        <v>30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31</v>
      </c>
      <c r="B51" s="9" t="s">
        <v>32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33</v>
      </c>
      <c r="B52" s="9" t="s">
        <v>34</v>
      </c>
      <c r="C52" s="10">
        <v>1.315</v>
      </c>
      <c r="D52" s="10">
        <v>1.315</v>
      </c>
      <c r="E52" s="10">
        <v>0.1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</v>
      </c>
      <c r="L52" s="10">
        <f t="shared" si="1"/>
        <v>1.315</v>
      </c>
      <c r="M52" s="10">
        <f t="shared" si="2"/>
        <v>0</v>
      </c>
      <c r="N52" s="10">
        <f t="shared" si="3"/>
        <v>1.315</v>
      </c>
      <c r="O52" s="10">
        <f t="shared" si="4"/>
        <v>0.1</v>
      </c>
      <c r="P52" s="10">
        <f t="shared" si="5"/>
        <v>0</v>
      </c>
    </row>
    <row r="53" spans="1:16" ht="12.75">
      <c r="A53" s="8" t="s">
        <v>35</v>
      </c>
      <c r="B53" s="9" t="s">
        <v>36</v>
      </c>
      <c r="C53" s="10">
        <v>22.426000000000002</v>
      </c>
      <c r="D53" s="10">
        <v>22.426000000000002</v>
      </c>
      <c r="E53" s="10">
        <v>0.8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0.8</v>
      </c>
      <c r="L53" s="10">
        <f t="shared" si="1"/>
        <v>22.426000000000002</v>
      </c>
      <c r="M53" s="10">
        <f t="shared" si="2"/>
        <v>0</v>
      </c>
      <c r="N53" s="10">
        <f t="shared" si="3"/>
        <v>22.426000000000002</v>
      </c>
      <c r="O53" s="10">
        <f t="shared" si="4"/>
        <v>0.8</v>
      </c>
      <c r="P53" s="10">
        <f t="shared" si="5"/>
        <v>0</v>
      </c>
    </row>
    <row r="54" spans="1:16" ht="25.5">
      <c r="A54" s="8" t="s">
        <v>39</v>
      </c>
      <c r="B54" s="9" t="s">
        <v>40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41</v>
      </c>
      <c r="B55" s="9" t="s">
        <v>42</v>
      </c>
      <c r="C55" s="10">
        <v>5.7330000000000005</v>
      </c>
      <c r="D55" s="10">
        <v>5.7330000000000005</v>
      </c>
      <c r="E55" s="10">
        <v>0.5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0.5</v>
      </c>
      <c r="L55" s="10">
        <f t="shared" si="1"/>
        <v>5.7330000000000005</v>
      </c>
      <c r="M55" s="10">
        <f t="shared" si="2"/>
        <v>0</v>
      </c>
      <c r="N55" s="10">
        <f t="shared" si="3"/>
        <v>5.7330000000000005</v>
      </c>
      <c r="O55" s="10">
        <f t="shared" si="4"/>
        <v>0.5</v>
      </c>
      <c r="P55" s="10">
        <f t="shared" si="5"/>
        <v>0</v>
      </c>
    </row>
    <row r="56" spans="1:16" ht="12.75">
      <c r="A56" s="5" t="s">
        <v>63</v>
      </c>
      <c r="B56" s="6" t="s">
        <v>64</v>
      </c>
      <c r="C56" s="7">
        <v>211352.25</v>
      </c>
      <c r="D56" s="7">
        <v>206519.687</v>
      </c>
      <c r="E56" s="7">
        <v>12695.8</v>
      </c>
      <c r="F56" s="7">
        <v>679.35502</v>
      </c>
      <c r="G56" s="7">
        <v>0</v>
      </c>
      <c r="H56" s="7">
        <v>585.5034400000001</v>
      </c>
      <c r="I56" s="7">
        <v>99.92025</v>
      </c>
      <c r="J56" s="7">
        <v>643.28205</v>
      </c>
      <c r="K56" s="7">
        <f t="shared" si="0"/>
        <v>12016.44498</v>
      </c>
      <c r="L56" s="7">
        <f t="shared" si="1"/>
        <v>205840.33198000002</v>
      </c>
      <c r="M56" s="7">
        <f t="shared" si="2"/>
        <v>5.351021755226138</v>
      </c>
      <c r="N56" s="7">
        <f t="shared" si="3"/>
        <v>205934.18356</v>
      </c>
      <c r="O56" s="7">
        <f t="shared" si="4"/>
        <v>12110.296559999999</v>
      </c>
      <c r="P56" s="7">
        <f t="shared" si="5"/>
        <v>4.6117884654767725</v>
      </c>
    </row>
    <row r="57" spans="1:16" ht="12.75">
      <c r="A57" s="8" t="s">
        <v>21</v>
      </c>
      <c r="B57" s="9" t="s">
        <v>22</v>
      </c>
      <c r="C57" s="10">
        <v>103470.4</v>
      </c>
      <c r="D57" s="10">
        <v>108706.8</v>
      </c>
      <c r="E57" s="10">
        <v>7600</v>
      </c>
      <c r="F57" s="10">
        <v>8.29746</v>
      </c>
      <c r="G57" s="10">
        <v>0</v>
      </c>
      <c r="H57" s="10">
        <v>14.164959999999999</v>
      </c>
      <c r="I57" s="10">
        <v>0</v>
      </c>
      <c r="J57" s="10">
        <v>0</v>
      </c>
      <c r="K57" s="10">
        <f t="shared" si="0"/>
        <v>7591.70254</v>
      </c>
      <c r="L57" s="10">
        <f t="shared" si="1"/>
        <v>108698.50254</v>
      </c>
      <c r="M57" s="10">
        <f t="shared" si="2"/>
        <v>0.10917710526315788</v>
      </c>
      <c r="N57" s="10">
        <f t="shared" si="3"/>
        <v>108692.63504000001</v>
      </c>
      <c r="O57" s="10">
        <f t="shared" si="4"/>
        <v>7585.83504</v>
      </c>
      <c r="P57" s="10">
        <f t="shared" si="5"/>
        <v>0.18638105263157895</v>
      </c>
    </row>
    <row r="58" spans="1:16" ht="12.75">
      <c r="A58" s="8" t="s">
        <v>23</v>
      </c>
      <c r="B58" s="9" t="s">
        <v>24</v>
      </c>
      <c r="C58" s="10">
        <v>37145.9</v>
      </c>
      <c r="D58" s="10">
        <v>23915.4</v>
      </c>
      <c r="E58" s="10">
        <v>1673.9</v>
      </c>
      <c r="F58" s="10">
        <v>3.1162900000000002</v>
      </c>
      <c r="G58" s="10">
        <v>0</v>
      </c>
      <c r="H58" s="10">
        <v>3.1162900000000002</v>
      </c>
      <c r="I58" s="10">
        <v>0</v>
      </c>
      <c r="J58" s="10">
        <v>0</v>
      </c>
      <c r="K58" s="10">
        <f t="shared" si="0"/>
        <v>1670.7837100000002</v>
      </c>
      <c r="L58" s="10">
        <f t="shared" si="1"/>
        <v>23912.28371</v>
      </c>
      <c r="M58" s="10">
        <f t="shared" si="2"/>
        <v>0.18616942469681583</v>
      </c>
      <c r="N58" s="10">
        <f t="shared" si="3"/>
        <v>23912.28371</v>
      </c>
      <c r="O58" s="10">
        <f t="shared" si="4"/>
        <v>1670.7837100000002</v>
      </c>
      <c r="P58" s="10">
        <f t="shared" si="5"/>
        <v>0.18616942469681583</v>
      </c>
    </row>
    <row r="59" spans="1:16" ht="12.75">
      <c r="A59" s="8" t="s">
        <v>25</v>
      </c>
      <c r="B59" s="9" t="s">
        <v>26</v>
      </c>
      <c r="C59" s="10">
        <v>3035.35</v>
      </c>
      <c r="D59" s="10">
        <v>3935.136</v>
      </c>
      <c r="E59" s="10">
        <v>0</v>
      </c>
      <c r="F59" s="10">
        <v>64.83182000000001</v>
      </c>
      <c r="G59" s="10">
        <v>0</v>
      </c>
      <c r="H59" s="10">
        <v>64.83182000000001</v>
      </c>
      <c r="I59" s="10">
        <v>0</v>
      </c>
      <c r="J59" s="10">
        <v>242.82631</v>
      </c>
      <c r="K59" s="10">
        <f t="shared" si="0"/>
        <v>-64.83182000000001</v>
      </c>
      <c r="L59" s="10">
        <f t="shared" si="1"/>
        <v>3870.30418</v>
      </c>
      <c r="M59" s="10">
        <f t="shared" si="2"/>
        <v>0</v>
      </c>
      <c r="N59" s="10">
        <f t="shared" si="3"/>
        <v>3870.30418</v>
      </c>
      <c r="O59" s="10">
        <f t="shared" si="4"/>
        <v>-64.83182000000001</v>
      </c>
      <c r="P59" s="10">
        <f t="shared" si="5"/>
        <v>0</v>
      </c>
    </row>
    <row r="60" spans="1:16" ht="12.75">
      <c r="A60" s="8" t="s">
        <v>65</v>
      </c>
      <c r="B60" s="9" t="s">
        <v>66</v>
      </c>
      <c r="C60" s="10">
        <v>107.8</v>
      </c>
      <c r="D60" s="10">
        <v>107.8</v>
      </c>
      <c r="E60" s="10">
        <v>0</v>
      </c>
      <c r="F60" s="10">
        <v>0.32818</v>
      </c>
      <c r="G60" s="10">
        <v>0</v>
      </c>
      <c r="H60" s="10">
        <v>0.32818</v>
      </c>
      <c r="I60" s="10">
        <v>0</v>
      </c>
      <c r="J60" s="10">
        <v>3.1870000000000003</v>
      </c>
      <c r="K60" s="10">
        <f t="shared" si="0"/>
        <v>-0.32818</v>
      </c>
      <c r="L60" s="10">
        <f t="shared" si="1"/>
        <v>107.47182</v>
      </c>
      <c r="M60" s="10">
        <f t="shared" si="2"/>
        <v>0</v>
      </c>
      <c r="N60" s="10">
        <f t="shared" si="3"/>
        <v>107.47182</v>
      </c>
      <c r="O60" s="10">
        <f t="shared" si="4"/>
        <v>-0.32818</v>
      </c>
      <c r="P60" s="10">
        <f t="shared" si="5"/>
        <v>0</v>
      </c>
    </row>
    <row r="61" spans="1:16" ht="12.75">
      <c r="A61" s="8" t="s">
        <v>67</v>
      </c>
      <c r="B61" s="9" t="s">
        <v>68</v>
      </c>
      <c r="C61" s="10">
        <v>28615.5</v>
      </c>
      <c r="D61" s="10">
        <v>28615.5</v>
      </c>
      <c r="E61" s="10">
        <v>2100</v>
      </c>
      <c r="F61" s="10">
        <v>382.59834</v>
      </c>
      <c r="G61" s="10">
        <v>0</v>
      </c>
      <c r="H61" s="10">
        <v>282.67809000000005</v>
      </c>
      <c r="I61" s="10">
        <v>99.92025</v>
      </c>
      <c r="J61" s="10">
        <v>372.4354</v>
      </c>
      <c r="K61" s="10">
        <f t="shared" si="0"/>
        <v>1717.40166</v>
      </c>
      <c r="L61" s="10">
        <f t="shared" si="1"/>
        <v>28232.90166</v>
      </c>
      <c r="M61" s="10">
        <f t="shared" si="2"/>
        <v>18.21896857142857</v>
      </c>
      <c r="N61" s="10">
        <f t="shared" si="3"/>
        <v>28332.82191</v>
      </c>
      <c r="O61" s="10">
        <f t="shared" si="4"/>
        <v>1817.32191</v>
      </c>
      <c r="P61" s="10">
        <f t="shared" si="5"/>
        <v>13.46086142857143</v>
      </c>
    </row>
    <row r="62" spans="1:16" ht="12.75">
      <c r="A62" s="8" t="s">
        <v>27</v>
      </c>
      <c r="B62" s="9" t="s">
        <v>28</v>
      </c>
      <c r="C62" s="10">
        <v>6147.5</v>
      </c>
      <c r="D62" s="10">
        <v>8358.532000000001</v>
      </c>
      <c r="E62" s="10">
        <v>741.7</v>
      </c>
      <c r="F62" s="10">
        <v>220.18293</v>
      </c>
      <c r="G62" s="10">
        <v>0</v>
      </c>
      <c r="H62" s="10">
        <v>220.38410000000002</v>
      </c>
      <c r="I62" s="10">
        <v>0</v>
      </c>
      <c r="J62" s="10">
        <v>24.83334</v>
      </c>
      <c r="K62" s="10">
        <f t="shared" si="0"/>
        <v>521.5170700000001</v>
      </c>
      <c r="L62" s="10">
        <f t="shared" si="1"/>
        <v>8138.349070000001</v>
      </c>
      <c r="M62" s="10">
        <f t="shared" si="2"/>
        <v>29.686251853849267</v>
      </c>
      <c r="N62" s="10">
        <f t="shared" si="3"/>
        <v>8138.147900000001</v>
      </c>
      <c r="O62" s="10">
        <f t="shared" si="4"/>
        <v>521.3159</v>
      </c>
      <c r="P62" s="10">
        <f t="shared" si="5"/>
        <v>29.713374679789673</v>
      </c>
    </row>
    <row r="63" spans="1:16" ht="12.75">
      <c r="A63" s="8" t="s">
        <v>31</v>
      </c>
      <c r="B63" s="9" t="s">
        <v>32</v>
      </c>
      <c r="C63" s="10">
        <v>21113.3</v>
      </c>
      <c r="D63" s="10">
        <v>21113.3</v>
      </c>
      <c r="E63" s="10">
        <v>17.9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17.9</v>
      </c>
      <c r="L63" s="10">
        <f t="shared" si="1"/>
        <v>21113.3</v>
      </c>
      <c r="M63" s="10">
        <f t="shared" si="2"/>
        <v>0</v>
      </c>
      <c r="N63" s="10">
        <f t="shared" si="3"/>
        <v>21113.3</v>
      </c>
      <c r="O63" s="10">
        <f t="shared" si="4"/>
        <v>17.9</v>
      </c>
      <c r="P63" s="10">
        <f t="shared" si="5"/>
        <v>0</v>
      </c>
    </row>
    <row r="64" spans="1:16" ht="12.75">
      <c r="A64" s="8" t="s">
        <v>33</v>
      </c>
      <c r="B64" s="9" t="s">
        <v>34</v>
      </c>
      <c r="C64" s="10">
        <v>1863.4</v>
      </c>
      <c r="D64" s="10">
        <v>1863.4</v>
      </c>
      <c r="E64" s="10">
        <v>130.2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130.2</v>
      </c>
      <c r="L64" s="10">
        <f t="shared" si="1"/>
        <v>1863.4</v>
      </c>
      <c r="M64" s="10">
        <f t="shared" si="2"/>
        <v>0</v>
      </c>
      <c r="N64" s="10">
        <f t="shared" si="3"/>
        <v>1863.4</v>
      </c>
      <c r="O64" s="10">
        <f t="shared" si="4"/>
        <v>130.2</v>
      </c>
      <c r="P64" s="10">
        <f t="shared" si="5"/>
        <v>0</v>
      </c>
    </row>
    <row r="65" spans="1:16" ht="12.75">
      <c r="A65" s="8" t="s">
        <v>35</v>
      </c>
      <c r="B65" s="9" t="s">
        <v>36</v>
      </c>
      <c r="C65" s="10">
        <v>4637.6</v>
      </c>
      <c r="D65" s="10">
        <v>4637.6</v>
      </c>
      <c r="E65" s="10">
        <v>289.8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289.8</v>
      </c>
      <c r="L65" s="10">
        <f t="shared" si="1"/>
        <v>4637.6</v>
      </c>
      <c r="M65" s="10">
        <f t="shared" si="2"/>
        <v>0</v>
      </c>
      <c r="N65" s="10">
        <f t="shared" si="3"/>
        <v>4637.6</v>
      </c>
      <c r="O65" s="10">
        <f t="shared" si="4"/>
        <v>289.8</v>
      </c>
      <c r="P65" s="10">
        <f t="shared" si="5"/>
        <v>0</v>
      </c>
    </row>
    <row r="66" spans="1:16" ht="12.75">
      <c r="A66" s="8" t="s">
        <v>37</v>
      </c>
      <c r="B66" s="9" t="s">
        <v>38</v>
      </c>
      <c r="C66" s="10">
        <v>5199.2</v>
      </c>
      <c r="D66" s="10">
        <v>5139.7</v>
      </c>
      <c r="E66" s="10">
        <v>142.3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142.3</v>
      </c>
      <c r="L66" s="10">
        <f t="shared" si="1"/>
        <v>5139.7</v>
      </c>
      <c r="M66" s="10">
        <f t="shared" si="2"/>
        <v>0</v>
      </c>
      <c r="N66" s="10">
        <f t="shared" si="3"/>
        <v>5139.7</v>
      </c>
      <c r="O66" s="10">
        <f t="shared" si="4"/>
        <v>142.3</v>
      </c>
      <c r="P66" s="10">
        <f t="shared" si="5"/>
        <v>0</v>
      </c>
    </row>
    <row r="67" spans="1:16" ht="12.75">
      <c r="A67" s="8" t="s">
        <v>69</v>
      </c>
      <c r="B67" s="9" t="s">
        <v>70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39</v>
      </c>
      <c r="B68" s="9" t="s">
        <v>40</v>
      </c>
      <c r="C68" s="10">
        <v>13.1</v>
      </c>
      <c r="D68" s="10">
        <v>43.91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43.91</v>
      </c>
      <c r="M68" s="10">
        <f t="shared" si="2"/>
        <v>0</v>
      </c>
      <c r="N68" s="10">
        <f t="shared" si="3"/>
        <v>43.91</v>
      </c>
      <c r="O68" s="10">
        <f t="shared" si="4"/>
        <v>0</v>
      </c>
      <c r="P68" s="10">
        <f t="shared" si="5"/>
        <v>0</v>
      </c>
    </row>
    <row r="69" spans="1:16" ht="12.75">
      <c r="A69" s="8" t="s">
        <v>41</v>
      </c>
      <c r="B69" s="9" t="s">
        <v>42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2"/>
        <v>0</v>
      </c>
      <c r="N69" s="10">
        <f t="shared" si="3"/>
        <v>23.109</v>
      </c>
      <c r="O69" s="10">
        <f t="shared" si="4"/>
        <v>0</v>
      </c>
      <c r="P69" s="10">
        <f t="shared" si="5"/>
        <v>0</v>
      </c>
    </row>
    <row r="70" spans="1:16" ht="38.25">
      <c r="A70" s="5" t="s">
        <v>71</v>
      </c>
      <c r="B70" s="6" t="s">
        <v>72</v>
      </c>
      <c r="C70" s="7">
        <v>236208.1</v>
      </c>
      <c r="D70" s="7">
        <v>244131.91087000002</v>
      </c>
      <c r="E70" s="7">
        <v>7464.4</v>
      </c>
      <c r="F70" s="7">
        <v>558.88397</v>
      </c>
      <c r="G70" s="7">
        <v>0</v>
      </c>
      <c r="H70" s="7">
        <v>486.79999</v>
      </c>
      <c r="I70" s="7">
        <v>90.06640999999999</v>
      </c>
      <c r="J70" s="7">
        <v>82.89746</v>
      </c>
      <c r="K70" s="7">
        <f aca="true" t="shared" si="6" ref="K70:K133">E70-F70</f>
        <v>6905.51603</v>
      </c>
      <c r="L70" s="7">
        <f aca="true" t="shared" si="7" ref="L70:L133">D70-F70</f>
        <v>243573.02690000003</v>
      </c>
      <c r="M70" s="7">
        <f aca="true" t="shared" si="8" ref="M70:M133">IF(E70=0,0,(F70/E70)*100)</f>
        <v>7.487326107925621</v>
      </c>
      <c r="N70" s="7">
        <f aca="true" t="shared" si="9" ref="N70:N133">D70-H70</f>
        <v>243645.11088000002</v>
      </c>
      <c r="O70" s="7">
        <f aca="true" t="shared" si="10" ref="O70:O133">E70-H70</f>
        <v>6977.60001</v>
      </c>
      <c r="P70" s="7">
        <f aca="true" t="shared" si="11" ref="P70:P133">IF(E70=0,0,(H70/E70)*100)</f>
        <v>6.5216225014736615</v>
      </c>
    </row>
    <row r="71" spans="1:16" ht="12.75">
      <c r="A71" s="8" t="s">
        <v>21</v>
      </c>
      <c r="B71" s="9" t="s">
        <v>22</v>
      </c>
      <c r="C71" s="10">
        <v>132391.2</v>
      </c>
      <c r="D71" s="10">
        <v>137142.385</v>
      </c>
      <c r="E71" s="10">
        <v>2941.4</v>
      </c>
      <c r="F71" s="10">
        <v>0</v>
      </c>
      <c r="G71" s="10">
        <v>0</v>
      </c>
      <c r="H71" s="10">
        <v>0</v>
      </c>
      <c r="I71" s="10">
        <v>3.25829</v>
      </c>
      <c r="J71" s="10">
        <v>0</v>
      </c>
      <c r="K71" s="10">
        <f t="shared" si="6"/>
        <v>2941.4</v>
      </c>
      <c r="L71" s="10">
        <f t="shared" si="7"/>
        <v>137142.385</v>
      </c>
      <c r="M71" s="10">
        <f t="shared" si="8"/>
        <v>0</v>
      </c>
      <c r="N71" s="10">
        <f t="shared" si="9"/>
        <v>137142.385</v>
      </c>
      <c r="O71" s="10">
        <f t="shared" si="10"/>
        <v>2941.4</v>
      </c>
      <c r="P71" s="10">
        <f t="shared" si="11"/>
        <v>0</v>
      </c>
    </row>
    <row r="72" spans="1:16" ht="12.75">
      <c r="A72" s="8" t="s">
        <v>23</v>
      </c>
      <c r="B72" s="9" t="s">
        <v>24</v>
      </c>
      <c r="C72" s="10">
        <v>29126</v>
      </c>
      <c r="D72" s="10">
        <v>29347.25</v>
      </c>
      <c r="E72" s="10">
        <v>321.9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321.9</v>
      </c>
      <c r="L72" s="10">
        <f t="shared" si="7"/>
        <v>29347.25</v>
      </c>
      <c r="M72" s="10">
        <f t="shared" si="8"/>
        <v>0</v>
      </c>
      <c r="N72" s="10">
        <f t="shared" si="9"/>
        <v>29347.25</v>
      </c>
      <c r="O72" s="10">
        <f t="shared" si="10"/>
        <v>321.9</v>
      </c>
      <c r="P72" s="10">
        <f t="shared" si="11"/>
        <v>0</v>
      </c>
    </row>
    <row r="73" spans="1:16" ht="12.75">
      <c r="A73" s="8" t="s">
        <v>25</v>
      </c>
      <c r="B73" s="9" t="s">
        <v>26</v>
      </c>
      <c r="C73" s="10">
        <v>1494.2</v>
      </c>
      <c r="D73" s="10">
        <v>2608.146</v>
      </c>
      <c r="E73" s="10">
        <v>228.3</v>
      </c>
      <c r="F73" s="10">
        <v>395.35425000000004</v>
      </c>
      <c r="G73" s="10">
        <v>0</v>
      </c>
      <c r="H73" s="10">
        <v>378.26716999999996</v>
      </c>
      <c r="I73" s="10">
        <v>27.087080000000004</v>
      </c>
      <c r="J73" s="10">
        <v>27.087080000000004</v>
      </c>
      <c r="K73" s="10">
        <f t="shared" si="6"/>
        <v>-167.05425000000002</v>
      </c>
      <c r="L73" s="10">
        <f t="shared" si="7"/>
        <v>2212.7917500000003</v>
      </c>
      <c r="M73" s="10">
        <f t="shared" si="8"/>
        <v>173.17312746386335</v>
      </c>
      <c r="N73" s="10">
        <f t="shared" si="9"/>
        <v>2229.87883</v>
      </c>
      <c r="O73" s="10">
        <f t="shared" si="10"/>
        <v>-149.96716999999995</v>
      </c>
      <c r="P73" s="10">
        <f t="shared" si="11"/>
        <v>165.68864213753832</v>
      </c>
    </row>
    <row r="74" spans="1:16" ht="12.75">
      <c r="A74" s="8" t="s">
        <v>65</v>
      </c>
      <c r="B74" s="9" t="s">
        <v>66</v>
      </c>
      <c r="C74" s="10">
        <v>157.5</v>
      </c>
      <c r="D74" s="10">
        <v>167.9</v>
      </c>
      <c r="E74" s="10">
        <v>0</v>
      </c>
      <c r="F74" s="10">
        <v>2</v>
      </c>
      <c r="G74" s="10">
        <v>0</v>
      </c>
      <c r="H74" s="10">
        <v>0</v>
      </c>
      <c r="I74" s="10">
        <v>2</v>
      </c>
      <c r="J74" s="10">
        <v>2</v>
      </c>
      <c r="K74" s="10">
        <f t="shared" si="6"/>
        <v>-2</v>
      </c>
      <c r="L74" s="10">
        <f t="shared" si="7"/>
        <v>165.9</v>
      </c>
      <c r="M74" s="10">
        <f t="shared" si="8"/>
        <v>0</v>
      </c>
      <c r="N74" s="10">
        <f t="shared" si="9"/>
        <v>167.9</v>
      </c>
      <c r="O74" s="10">
        <f t="shared" si="10"/>
        <v>0</v>
      </c>
      <c r="P74" s="10">
        <f t="shared" si="11"/>
        <v>0</v>
      </c>
    </row>
    <row r="75" spans="1:16" ht="12.75">
      <c r="A75" s="8" t="s">
        <v>67</v>
      </c>
      <c r="B75" s="9" t="s">
        <v>68</v>
      </c>
      <c r="C75" s="10">
        <v>27793.7</v>
      </c>
      <c r="D75" s="10">
        <v>26579.812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26579.812</v>
      </c>
      <c r="M75" s="10">
        <f t="shared" si="8"/>
        <v>0</v>
      </c>
      <c r="N75" s="10">
        <f t="shared" si="9"/>
        <v>26579.812</v>
      </c>
      <c r="O75" s="10">
        <f t="shared" si="10"/>
        <v>0</v>
      </c>
      <c r="P75" s="10">
        <f t="shared" si="11"/>
        <v>0</v>
      </c>
    </row>
    <row r="76" spans="1:16" ht="12.75">
      <c r="A76" s="8" t="s">
        <v>27</v>
      </c>
      <c r="B76" s="9" t="s">
        <v>28</v>
      </c>
      <c r="C76" s="10">
        <v>5501.5</v>
      </c>
      <c r="D76" s="10">
        <v>8520.900870000001</v>
      </c>
      <c r="E76" s="10">
        <v>2450.1</v>
      </c>
      <c r="F76" s="10">
        <v>158.72972000000001</v>
      </c>
      <c r="G76" s="10">
        <v>0</v>
      </c>
      <c r="H76" s="10">
        <v>105.73282</v>
      </c>
      <c r="I76" s="10">
        <v>53.810379999999995</v>
      </c>
      <c r="J76" s="10">
        <v>53.810379999999995</v>
      </c>
      <c r="K76" s="10">
        <f t="shared" si="6"/>
        <v>2291.37028</v>
      </c>
      <c r="L76" s="10">
        <f t="shared" si="7"/>
        <v>8362.171150000002</v>
      </c>
      <c r="M76" s="10">
        <f t="shared" si="8"/>
        <v>6.478499653075385</v>
      </c>
      <c r="N76" s="10">
        <f t="shared" si="9"/>
        <v>8415.168050000002</v>
      </c>
      <c r="O76" s="10">
        <f t="shared" si="10"/>
        <v>2344.3671799999997</v>
      </c>
      <c r="P76" s="10">
        <f t="shared" si="11"/>
        <v>4.3154491653401905</v>
      </c>
    </row>
    <row r="77" spans="1:16" ht="12.75">
      <c r="A77" s="8" t="s">
        <v>29</v>
      </c>
      <c r="B77" s="9" t="s">
        <v>30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31</v>
      </c>
      <c r="B78" s="9" t="s">
        <v>32</v>
      </c>
      <c r="C78" s="10">
        <v>32317.6</v>
      </c>
      <c r="D78" s="10">
        <v>32317.6</v>
      </c>
      <c r="E78" s="10">
        <v>578.99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578.99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578.99</v>
      </c>
      <c r="P78" s="10">
        <f t="shared" si="11"/>
        <v>0</v>
      </c>
    </row>
    <row r="79" spans="1:16" ht="12.75">
      <c r="A79" s="8" t="s">
        <v>33</v>
      </c>
      <c r="B79" s="9" t="s">
        <v>34</v>
      </c>
      <c r="C79" s="10">
        <v>1073</v>
      </c>
      <c r="D79" s="10">
        <v>1073</v>
      </c>
      <c r="E79" s="10">
        <v>167.81</v>
      </c>
      <c r="F79" s="10">
        <v>0</v>
      </c>
      <c r="G79" s="10">
        <v>0</v>
      </c>
      <c r="H79" s="10">
        <v>0</v>
      </c>
      <c r="I79" s="10">
        <v>0.36769</v>
      </c>
      <c r="J79" s="10">
        <v>0</v>
      </c>
      <c r="K79" s="10">
        <f t="shared" si="6"/>
        <v>167.81</v>
      </c>
      <c r="L79" s="10">
        <f t="shared" si="7"/>
        <v>1073</v>
      </c>
      <c r="M79" s="10">
        <f t="shared" si="8"/>
        <v>0</v>
      </c>
      <c r="N79" s="10">
        <f t="shared" si="9"/>
        <v>1073</v>
      </c>
      <c r="O79" s="10">
        <f t="shared" si="10"/>
        <v>167.81</v>
      </c>
      <c r="P79" s="10">
        <f t="shared" si="11"/>
        <v>0</v>
      </c>
    </row>
    <row r="80" spans="1:16" ht="12.75">
      <c r="A80" s="8" t="s">
        <v>35</v>
      </c>
      <c r="B80" s="9" t="s">
        <v>36</v>
      </c>
      <c r="C80" s="10">
        <v>2877.5</v>
      </c>
      <c r="D80" s="10">
        <v>2877.5</v>
      </c>
      <c r="E80" s="10">
        <v>442</v>
      </c>
      <c r="F80" s="10">
        <v>0</v>
      </c>
      <c r="G80" s="10">
        <v>0</v>
      </c>
      <c r="H80" s="10">
        <v>0</v>
      </c>
      <c r="I80" s="10">
        <v>3.54297</v>
      </c>
      <c r="J80" s="10">
        <v>0</v>
      </c>
      <c r="K80" s="10">
        <f t="shared" si="6"/>
        <v>442</v>
      </c>
      <c r="L80" s="10">
        <f t="shared" si="7"/>
        <v>2877.5</v>
      </c>
      <c r="M80" s="10">
        <f t="shared" si="8"/>
        <v>0</v>
      </c>
      <c r="N80" s="10">
        <f t="shared" si="9"/>
        <v>2877.5</v>
      </c>
      <c r="O80" s="10">
        <f t="shared" si="10"/>
        <v>442</v>
      </c>
      <c r="P80" s="10">
        <f t="shared" si="11"/>
        <v>0</v>
      </c>
    </row>
    <row r="81" spans="1:16" ht="12.75">
      <c r="A81" s="8" t="s">
        <v>37</v>
      </c>
      <c r="B81" s="9" t="s">
        <v>38</v>
      </c>
      <c r="C81" s="10">
        <v>3290.8</v>
      </c>
      <c r="D81" s="10">
        <v>3171.8</v>
      </c>
      <c r="E81" s="10">
        <v>183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183</v>
      </c>
      <c r="L81" s="10">
        <f t="shared" si="7"/>
        <v>3171.8</v>
      </c>
      <c r="M81" s="10">
        <f t="shared" si="8"/>
        <v>0</v>
      </c>
      <c r="N81" s="10">
        <f t="shared" si="9"/>
        <v>3171.8</v>
      </c>
      <c r="O81" s="10">
        <f t="shared" si="10"/>
        <v>183</v>
      </c>
      <c r="P81" s="10">
        <f t="shared" si="11"/>
        <v>0</v>
      </c>
    </row>
    <row r="82" spans="1:16" ht="12.75">
      <c r="A82" s="8" t="s">
        <v>69</v>
      </c>
      <c r="B82" s="9" t="s">
        <v>70</v>
      </c>
      <c r="C82" s="10">
        <v>111.3</v>
      </c>
      <c r="D82" s="10">
        <v>230.3</v>
      </c>
      <c r="E82" s="10">
        <v>119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119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119</v>
      </c>
      <c r="P82" s="10">
        <f t="shared" si="11"/>
        <v>0</v>
      </c>
    </row>
    <row r="83" spans="1:16" ht="25.5">
      <c r="A83" s="8" t="s">
        <v>39</v>
      </c>
      <c r="B83" s="9" t="s">
        <v>40</v>
      </c>
      <c r="C83" s="10">
        <v>16.7</v>
      </c>
      <c r="D83" s="10">
        <v>47.35</v>
      </c>
      <c r="E83" s="10">
        <v>26.8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26.8</v>
      </c>
      <c r="L83" s="10">
        <f t="shared" si="7"/>
        <v>47.35</v>
      </c>
      <c r="M83" s="10">
        <f t="shared" si="8"/>
        <v>0</v>
      </c>
      <c r="N83" s="10">
        <f t="shared" si="9"/>
        <v>47.35</v>
      </c>
      <c r="O83" s="10">
        <f t="shared" si="10"/>
        <v>26.8</v>
      </c>
      <c r="P83" s="10">
        <f t="shared" si="11"/>
        <v>0</v>
      </c>
    </row>
    <row r="84" spans="1:16" ht="12.75">
      <c r="A84" s="8" t="s">
        <v>57</v>
      </c>
      <c r="B84" s="9" t="s">
        <v>58</v>
      </c>
      <c r="C84" s="10">
        <v>15.6</v>
      </c>
      <c r="D84" s="10">
        <v>15.6</v>
      </c>
      <c r="E84" s="10">
        <v>5.1</v>
      </c>
      <c r="F84" s="10">
        <v>2.8</v>
      </c>
      <c r="G84" s="10">
        <v>0</v>
      </c>
      <c r="H84" s="10">
        <v>2.8</v>
      </c>
      <c r="I84" s="10">
        <v>0</v>
      </c>
      <c r="J84" s="10">
        <v>0</v>
      </c>
      <c r="K84" s="10">
        <f t="shared" si="6"/>
        <v>2.3</v>
      </c>
      <c r="L84" s="10">
        <f t="shared" si="7"/>
        <v>12.8</v>
      </c>
      <c r="M84" s="10">
        <f t="shared" si="8"/>
        <v>54.90196078431373</v>
      </c>
      <c r="N84" s="10">
        <f t="shared" si="9"/>
        <v>12.8</v>
      </c>
      <c r="O84" s="10">
        <f t="shared" si="10"/>
        <v>2.3</v>
      </c>
      <c r="P84" s="10">
        <f t="shared" si="11"/>
        <v>54.90196078431373</v>
      </c>
    </row>
    <row r="85" spans="1:16" ht="12.75">
      <c r="A85" s="8" t="s">
        <v>41</v>
      </c>
      <c r="B85" s="9" t="s">
        <v>42</v>
      </c>
      <c r="C85" s="10">
        <v>41.5</v>
      </c>
      <c r="D85" s="10">
        <v>26.397000000000002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26.397000000000002</v>
      </c>
      <c r="M85" s="10">
        <f t="shared" si="8"/>
        <v>0</v>
      </c>
      <c r="N85" s="10">
        <f t="shared" si="9"/>
        <v>26.397000000000002</v>
      </c>
      <c r="O85" s="10">
        <f t="shared" si="10"/>
        <v>0</v>
      </c>
      <c r="P85" s="10">
        <f t="shared" si="11"/>
        <v>0</v>
      </c>
    </row>
    <row r="86" spans="1:16" ht="12.75">
      <c r="A86" s="5" t="s">
        <v>73</v>
      </c>
      <c r="B86" s="6" t="s">
        <v>74</v>
      </c>
      <c r="C86" s="7">
        <v>2101.8</v>
      </c>
      <c r="D86" s="7">
        <v>2101.8</v>
      </c>
      <c r="E86" s="7">
        <v>357.3</v>
      </c>
      <c r="F86" s="7">
        <v>0</v>
      </c>
      <c r="G86" s="7">
        <v>0</v>
      </c>
      <c r="H86" s="7">
        <v>2.133</v>
      </c>
      <c r="I86" s="7">
        <v>0</v>
      </c>
      <c r="J86" s="7">
        <v>8.56301</v>
      </c>
      <c r="K86" s="7">
        <f t="shared" si="6"/>
        <v>357.3</v>
      </c>
      <c r="L86" s="7">
        <f t="shared" si="7"/>
        <v>2101.8</v>
      </c>
      <c r="M86" s="7">
        <f t="shared" si="8"/>
        <v>0</v>
      </c>
      <c r="N86" s="7">
        <f t="shared" si="9"/>
        <v>2099.6670000000004</v>
      </c>
      <c r="O86" s="7">
        <f t="shared" si="10"/>
        <v>355.16700000000003</v>
      </c>
      <c r="P86" s="7">
        <f t="shared" si="11"/>
        <v>0.596977329974811</v>
      </c>
    </row>
    <row r="87" spans="1:16" ht="12.75">
      <c r="A87" s="8" t="s">
        <v>21</v>
      </c>
      <c r="B87" s="9" t="s">
        <v>22</v>
      </c>
      <c r="C87" s="10">
        <v>1386.8</v>
      </c>
      <c r="D87" s="10">
        <v>1386.8</v>
      </c>
      <c r="E87" s="10">
        <v>66</v>
      </c>
      <c r="F87" s="10">
        <v>0</v>
      </c>
      <c r="G87" s="10">
        <v>0</v>
      </c>
      <c r="H87" s="10">
        <v>0</v>
      </c>
      <c r="I87" s="10">
        <v>0</v>
      </c>
      <c r="J87" s="10">
        <v>7.01886</v>
      </c>
      <c r="K87" s="10">
        <f t="shared" si="6"/>
        <v>66</v>
      </c>
      <c r="L87" s="10">
        <f t="shared" si="7"/>
        <v>1386.8</v>
      </c>
      <c r="M87" s="10">
        <f t="shared" si="8"/>
        <v>0</v>
      </c>
      <c r="N87" s="10">
        <f t="shared" si="9"/>
        <v>1386.8</v>
      </c>
      <c r="O87" s="10">
        <f t="shared" si="10"/>
        <v>66</v>
      </c>
      <c r="P87" s="10">
        <f t="shared" si="11"/>
        <v>0</v>
      </c>
    </row>
    <row r="88" spans="1:16" ht="12.75">
      <c r="A88" s="8" t="s">
        <v>23</v>
      </c>
      <c r="B88" s="9" t="s">
        <v>24</v>
      </c>
      <c r="C88" s="10">
        <v>305.1</v>
      </c>
      <c r="D88" s="10">
        <v>305.1</v>
      </c>
      <c r="E88" s="10">
        <v>14.5</v>
      </c>
      <c r="F88" s="10">
        <v>0</v>
      </c>
      <c r="G88" s="10">
        <v>0</v>
      </c>
      <c r="H88" s="10">
        <v>0</v>
      </c>
      <c r="I88" s="10">
        <v>0</v>
      </c>
      <c r="J88" s="10">
        <v>1.5441500000000001</v>
      </c>
      <c r="K88" s="10">
        <f t="shared" si="6"/>
        <v>14.5</v>
      </c>
      <c r="L88" s="10">
        <f t="shared" si="7"/>
        <v>305.1</v>
      </c>
      <c r="M88" s="10">
        <f t="shared" si="8"/>
        <v>0</v>
      </c>
      <c r="N88" s="10">
        <f t="shared" si="9"/>
        <v>305.1</v>
      </c>
      <c r="O88" s="10">
        <f t="shared" si="10"/>
        <v>14.5</v>
      </c>
      <c r="P88" s="10">
        <f t="shared" si="11"/>
        <v>0</v>
      </c>
    </row>
    <row r="89" spans="1:16" ht="12.75">
      <c r="A89" s="8" t="s">
        <v>25</v>
      </c>
      <c r="B89" s="9" t="s">
        <v>26</v>
      </c>
      <c r="C89" s="10">
        <v>18.5</v>
      </c>
      <c r="D89" s="10">
        <v>18.5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18.5</v>
      </c>
      <c r="M89" s="10">
        <f t="shared" si="8"/>
        <v>0</v>
      </c>
      <c r="N89" s="10">
        <f t="shared" si="9"/>
        <v>18.5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65</v>
      </c>
      <c r="B90" s="9" t="s">
        <v>66</v>
      </c>
      <c r="C90" s="10">
        <v>0.9</v>
      </c>
      <c r="D90" s="10">
        <v>0.9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0.9</v>
      </c>
      <c r="M90" s="10">
        <f t="shared" si="8"/>
        <v>0</v>
      </c>
      <c r="N90" s="10">
        <f t="shared" si="9"/>
        <v>0.9</v>
      </c>
      <c r="O90" s="10">
        <f t="shared" si="10"/>
        <v>0</v>
      </c>
      <c r="P90" s="10">
        <f t="shared" si="11"/>
        <v>0</v>
      </c>
    </row>
    <row r="91" spans="1:16" ht="12.75">
      <c r="A91" s="8" t="s">
        <v>27</v>
      </c>
      <c r="B91" s="9" t="s">
        <v>28</v>
      </c>
      <c r="C91" s="10">
        <v>117.5</v>
      </c>
      <c r="D91" s="10">
        <v>117.5</v>
      </c>
      <c r="E91" s="10">
        <v>100.3</v>
      </c>
      <c r="F91" s="10">
        <v>0</v>
      </c>
      <c r="G91" s="10">
        <v>0</v>
      </c>
      <c r="H91" s="10">
        <v>2.133</v>
      </c>
      <c r="I91" s="10">
        <v>0</v>
      </c>
      <c r="J91" s="10">
        <v>0</v>
      </c>
      <c r="K91" s="10">
        <f t="shared" si="6"/>
        <v>100.3</v>
      </c>
      <c r="L91" s="10">
        <f t="shared" si="7"/>
        <v>117.5</v>
      </c>
      <c r="M91" s="10">
        <f t="shared" si="8"/>
        <v>0</v>
      </c>
      <c r="N91" s="10">
        <f t="shared" si="9"/>
        <v>115.367</v>
      </c>
      <c r="O91" s="10">
        <f t="shared" si="10"/>
        <v>98.167</v>
      </c>
      <c r="P91" s="10">
        <f t="shared" si="11"/>
        <v>2.1266201395812563</v>
      </c>
    </row>
    <row r="92" spans="1:16" ht="12.75">
      <c r="A92" s="8" t="s">
        <v>33</v>
      </c>
      <c r="B92" s="9" t="s">
        <v>34</v>
      </c>
      <c r="C92" s="10">
        <v>2.8</v>
      </c>
      <c r="D92" s="10">
        <v>2.8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0.1</v>
      </c>
      <c r="P92" s="10">
        <f t="shared" si="11"/>
        <v>0</v>
      </c>
    </row>
    <row r="93" spans="1:16" ht="12.75">
      <c r="A93" s="8" t="s">
        <v>35</v>
      </c>
      <c r="B93" s="9" t="s">
        <v>36</v>
      </c>
      <c r="C93" s="10">
        <v>13.5</v>
      </c>
      <c r="D93" s="10">
        <v>13.5</v>
      </c>
      <c r="E93" s="10">
        <v>0.4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0.4</v>
      </c>
      <c r="L93" s="10">
        <f t="shared" si="7"/>
        <v>13.5</v>
      </c>
      <c r="M93" s="10">
        <f t="shared" si="8"/>
        <v>0</v>
      </c>
      <c r="N93" s="10">
        <f t="shared" si="9"/>
        <v>13.5</v>
      </c>
      <c r="O93" s="10">
        <f t="shared" si="10"/>
        <v>0.4</v>
      </c>
      <c r="P93" s="10">
        <f t="shared" si="11"/>
        <v>0</v>
      </c>
    </row>
    <row r="94" spans="1:16" ht="12.75">
      <c r="A94" s="8" t="s">
        <v>37</v>
      </c>
      <c r="B94" s="9" t="s">
        <v>38</v>
      </c>
      <c r="C94" s="10">
        <v>255.4</v>
      </c>
      <c r="D94" s="10">
        <v>255.4</v>
      </c>
      <c r="E94" s="10">
        <v>176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176</v>
      </c>
      <c r="L94" s="10">
        <f t="shared" si="7"/>
        <v>255.4</v>
      </c>
      <c r="M94" s="10">
        <f t="shared" si="8"/>
        <v>0</v>
      </c>
      <c r="N94" s="10">
        <f t="shared" si="9"/>
        <v>255.4</v>
      </c>
      <c r="O94" s="10">
        <f t="shared" si="10"/>
        <v>176</v>
      </c>
      <c r="P94" s="10">
        <f t="shared" si="11"/>
        <v>0</v>
      </c>
    </row>
    <row r="95" spans="1:16" ht="25.5">
      <c r="A95" s="8" t="s">
        <v>39</v>
      </c>
      <c r="B95" s="9" t="s">
        <v>40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57</v>
      </c>
      <c r="B96" s="9" t="s">
        <v>58</v>
      </c>
      <c r="C96" s="10">
        <v>0.3</v>
      </c>
      <c r="D96" s="10">
        <v>0.3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</v>
      </c>
      <c r="P96" s="10">
        <f t="shared" si="11"/>
        <v>0</v>
      </c>
    </row>
    <row r="97" spans="1:16" ht="25.5">
      <c r="A97" s="5" t="s">
        <v>75</v>
      </c>
      <c r="B97" s="6" t="s">
        <v>76</v>
      </c>
      <c r="C97" s="7">
        <v>14217.4</v>
      </c>
      <c r="D97" s="7">
        <v>13915.91</v>
      </c>
      <c r="E97" s="7">
        <v>649.6</v>
      </c>
      <c r="F97" s="7">
        <v>18.74074</v>
      </c>
      <c r="G97" s="7">
        <v>118.78448999999999</v>
      </c>
      <c r="H97" s="7">
        <v>89.25824</v>
      </c>
      <c r="I97" s="7">
        <v>0.47486000000000006</v>
      </c>
      <c r="J97" s="7">
        <v>277.37755000000004</v>
      </c>
      <c r="K97" s="7">
        <f t="shared" si="6"/>
        <v>630.8592600000001</v>
      </c>
      <c r="L97" s="7">
        <f t="shared" si="7"/>
        <v>13897.16926</v>
      </c>
      <c r="M97" s="7">
        <f t="shared" si="8"/>
        <v>2.8849661330049257</v>
      </c>
      <c r="N97" s="7">
        <f t="shared" si="9"/>
        <v>13826.65176</v>
      </c>
      <c r="O97" s="7">
        <f t="shared" si="10"/>
        <v>560.34176</v>
      </c>
      <c r="P97" s="7">
        <f t="shared" si="11"/>
        <v>13.740492610837437</v>
      </c>
    </row>
    <row r="98" spans="1:16" ht="12.75">
      <c r="A98" s="8" t="s">
        <v>21</v>
      </c>
      <c r="B98" s="9" t="s">
        <v>22</v>
      </c>
      <c r="C98" s="10">
        <v>7596.1</v>
      </c>
      <c r="D98" s="10">
        <v>8042.3</v>
      </c>
      <c r="E98" s="10">
        <v>475.5</v>
      </c>
      <c r="F98" s="10">
        <v>0</v>
      </c>
      <c r="G98" s="10">
        <v>0</v>
      </c>
      <c r="H98" s="10">
        <v>0</v>
      </c>
      <c r="I98" s="10">
        <v>0.42466000000000004</v>
      </c>
      <c r="J98" s="10">
        <v>129.06755</v>
      </c>
      <c r="K98" s="10">
        <f t="shared" si="6"/>
        <v>475.5</v>
      </c>
      <c r="L98" s="10">
        <f t="shared" si="7"/>
        <v>8042.3</v>
      </c>
      <c r="M98" s="10">
        <f t="shared" si="8"/>
        <v>0</v>
      </c>
      <c r="N98" s="10">
        <f t="shared" si="9"/>
        <v>8042.3</v>
      </c>
      <c r="O98" s="10">
        <f t="shared" si="10"/>
        <v>475.5</v>
      </c>
      <c r="P98" s="10">
        <f t="shared" si="11"/>
        <v>0</v>
      </c>
    </row>
    <row r="99" spans="1:16" ht="12.75">
      <c r="A99" s="8" t="s">
        <v>23</v>
      </c>
      <c r="B99" s="9" t="s">
        <v>24</v>
      </c>
      <c r="C99" s="10">
        <v>2757.4</v>
      </c>
      <c r="D99" s="10">
        <v>1769.3</v>
      </c>
      <c r="E99" s="10">
        <v>104.6</v>
      </c>
      <c r="F99" s="10">
        <v>0</v>
      </c>
      <c r="G99" s="10">
        <v>0</v>
      </c>
      <c r="H99" s="10">
        <v>0</v>
      </c>
      <c r="I99" s="10">
        <v>0</v>
      </c>
      <c r="J99" s="10">
        <v>29.194860000000002</v>
      </c>
      <c r="K99" s="10">
        <f t="shared" si="6"/>
        <v>104.6</v>
      </c>
      <c r="L99" s="10">
        <f t="shared" si="7"/>
        <v>1769.3</v>
      </c>
      <c r="M99" s="10">
        <f t="shared" si="8"/>
        <v>0</v>
      </c>
      <c r="N99" s="10">
        <f t="shared" si="9"/>
        <v>1769.3</v>
      </c>
      <c r="O99" s="10">
        <f t="shared" si="10"/>
        <v>104.6</v>
      </c>
      <c r="P99" s="10">
        <f t="shared" si="11"/>
        <v>0</v>
      </c>
    </row>
    <row r="100" spans="1:16" ht="12.75">
      <c r="A100" s="8" t="s">
        <v>25</v>
      </c>
      <c r="B100" s="9" t="s">
        <v>26</v>
      </c>
      <c r="C100" s="10">
        <v>790.2</v>
      </c>
      <c r="D100" s="10">
        <v>790.56</v>
      </c>
      <c r="E100" s="10">
        <v>40</v>
      </c>
      <c r="F100" s="10">
        <v>17.64396</v>
      </c>
      <c r="G100" s="10">
        <v>0</v>
      </c>
      <c r="H100" s="10">
        <v>22.61766</v>
      </c>
      <c r="I100" s="10">
        <v>0</v>
      </c>
      <c r="J100" s="10">
        <v>0</v>
      </c>
      <c r="K100" s="10">
        <f t="shared" si="6"/>
        <v>22.35604</v>
      </c>
      <c r="L100" s="10">
        <f t="shared" si="7"/>
        <v>772.91604</v>
      </c>
      <c r="M100" s="10">
        <f t="shared" si="8"/>
        <v>44.1099</v>
      </c>
      <c r="N100" s="10">
        <f t="shared" si="9"/>
        <v>767.94234</v>
      </c>
      <c r="O100" s="10">
        <f t="shared" si="10"/>
        <v>17.38234</v>
      </c>
      <c r="P100" s="10">
        <f t="shared" si="11"/>
        <v>56.54415</v>
      </c>
    </row>
    <row r="101" spans="1:16" ht="12.75">
      <c r="A101" s="8" t="s">
        <v>65</v>
      </c>
      <c r="B101" s="9" t="s">
        <v>66</v>
      </c>
      <c r="C101" s="10">
        <v>8</v>
      </c>
      <c r="D101" s="10">
        <v>8</v>
      </c>
      <c r="E101" s="10">
        <v>0</v>
      </c>
      <c r="F101" s="10">
        <v>1.09678</v>
      </c>
      <c r="G101" s="10">
        <v>0</v>
      </c>
      <c r="H101" s="10">
        <v>1.09678</v>
      </c>
      <c r="I101" s="10">
        <v>0</v>
      </c>
      <c r="J101" s="10">
        <v>0</v>
      </c>
      <c r="K101" s="10">
        <f t="shared" si="6"/>
        <v>-1.09678</v>
      </c>
      <c r="L101" s="10">
        <f t="shared" si="7"/>
        <v>6.90322</v>
      </c>
      <c r="M101" s="10">
        <f t="shared" si="8"/>
        <v>0</v>
      </c>
      <c r="N101" s="10">
        <f t="shared" si="9"/>
        <v>6.90322</v>
      </c>
      <c r="O101" s="10">
        <f t="shared" si="10"/>
        <v>-1.09678</v>
      </c>
      <c r="P101" s="10">
        <f t="shared" si="11"/>
        <v>0</v>
      </c>
    </row>
    <row r="102" spans="1:16" ht="12.75">
      <c r="A102" s="8" t="s">
        <v>27</v>
      </c>
      <c r="B102" s="9" t="s">
        <v>28</v>
      </c>
      <c r="C102" s="10">
        <v>1330.5</v>
      </c>
      <c r="D102" s="10">
        <v>1570.35</v>
      </c>
      <c r="E102" s="10">
        <v>16.3</v>
      </c>
      <c r="F102" s="10">
        <v>0</v>
      </c>
      <c r="G102" s="10">
        <v>81.53350999999999</v>
      </c>
      <c r="H102" s="10">
        <v>65.5438</v>
      </c>
      <c r="I102" s="10">
        <v>0.0502</v>
      </c>
      <c r="J102" s="10">
        <v>81.58371000000001</v>
      </c>
      <c r="K102" s="10">
        <f t="shared" si="6"/>
        <v>16.3</v>
      </c>
      <c r="L102" s="10">
        <f t="shared" si="7"/>
        <v>1570.35</v>
      </c>
      <c r="M102" s="10">
        <f t="shared" si="8"/>
        <v>0</v>
      </c>
      <c r="N102" s="10">
        <f t="shared" si="9"/>
        <v>1504.8062</v>
      </c>
      <c r="O102" s="10">
        <f t="shared" si="10"/>
        <v>-49.24380000000001</v>
      </c>
      <c r="P102" s="10">
        <f t="shared" si="11"/>
        <v>402.10920245398773</v>
      </c>
    </row>
    <row r="103" spans="1:16" ht="12.75">
      <c r="A103" s="8" t="s">
        <v>29</v>
      </c>
      <c r="B103" s="9" t="s">
        <v>30</v>
      </c>
      <c r="C103" s="10">
        <v>161.5</v>
      </c>
      <c r="D103" s="10">
        <v>161.5</v>
      </c>
      <c r="E103" s="10">
        <v>5</v>
      </c>
      <c r="F103" s="10">
        <v>0</v>
      </c>
      <c r="G103" s="10">
        <v>36.94654</v>
      </c>
      <c r="H103" s="10">
        <v>0</v>
      </c>
      <c r="I103" s="10">
        <v>0</v>
      </c>
      <c r="J103" s="10">
        <v>36.94654</v>
      </c>
      <c r="K103" s="10">
        <f t="shared" si="6"/>
        <v>5</v>
      </c>
      <c r="L103" s="10">
        <f t="shared" si="7"/>
        <v>161.5</v>
      </c>
      <c r="M103" s="10">
        <f t="shared" si="8"/>
        <v>0</v>
      </c>
      <c r="N103" s="10">
        <f t="shared" si="9"/>
        <v>161.5</v>
      </c>
      <c r="O103" s="10">
        <f t="shared" si="10"/>
        <v>5</v>
      </c>
      <c r="P103" s="10">
        <f t="shared" si="11"/>
        <v>0</v>
      </c>
    </row>
    <row r="104" spans="1:16" ht="12.75">
      <c r="A104" s="8" t="s">
        <v>31</v>
      </c>
      <c r="B104" s="9" t="s">
        <v>32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33</v>
      </c>
      <c r="B105" s="9" t="s">
        <v>34</v>
      </c>
      <c r="C105" s="10">
        <v>38</v>
      </c>
      <c r="D105" s="10">
        <v>38</v>
      </c>
      <c r="E105" s="10">
        <v>2.1</v>
      </c>
      <c r="F105" s="10">
        <v>0</v>
      </c>
      <c r="G105" s="10">
        <v>0.30444</v>
      </c>
      <c r="H105" s="10">
        <v>0</v>
      </c>
      <c r="I105" s="10">
        <v>0</v>
      </c>
      <c r="J105" s="10">
        <v>0.30444</v>
      </c>
      <c r="K105" s="10">
        <f t="shared" si="6"/>
        <v>2.1</v>
      </c>
      <c r="L105" s="10">
        <f t="shared" si="7"/>
        <v>38</v>
      </c>
      <c r="M105" s="10">
        <f t="shared" si="8"/>
        <v>0</v>
      </c>
      <c r="N105" s="10">
        <f t="shared" si="9"/>
        <v>38</v>
      </c>
      <c r="O105" s="10">
        <f t="shared" si="10"/>
        <v>2.1</v>
      </c>
      <c r="P105" s="10">
        <f t="shared" si="11"/>
        <v>0</v>
      </c>
    </row>
    <row r="106" spans="1:16" ht="12.75">
      <c r="A106" s="8" t="s">
        <v>35</v>
      </c>
      <c r="B106" s="9" t="s">
        <v>36</v>
      </c>
      <c r="C106" s="10">
        <v>149.4</v>
      </c>
      <c r="D106" s="10">
        <v>149.4</v>
      </c>
      <c r="E106" s="10">
        <v>6.1</v>
      </c>
      <c r="F106" s="10">
        <v>0</v>
      </c>
      <c r="G106" s="10">
        <v>0</v>
      </c>
      <c r="H106" s="10">
        <v>0</v>
      </c>
      <c r="I106" s="10">
        <v>0</v>
      </c>
      <c r="J106" s="10">
        <v>0.28045</v>
      </c>
      <c r="K106" s="10">
        <f t="shared" si="6"/>
        <v>6.1</v>
      </c>
      <c r="L106" s="10">
        <f t="shared" si="7"/>
        <v>149.4</v>
      </c>
      <c r="M106" s="10">
        <f t="shared" si="8"/>
        <v>0</v>
      </c>
      <c r="N106" s="10">
        <f t="shared" si="9"/>
        <v>149.4</v>
      </c>
      <c r="O106" s="10">
        <f t="shared" si="10"/>
        <v>6.1</v>
      </c>
      <c r="P106" s="10">
        <f t="shared" si="11"/>
        <v>0</v>
      </c>
    </row>
    <row r="107" spans="1:16" ht="12.75">
      <c r="A107" s="8" t="s">
        <v>37</v>
      </c>
      <c r="B107" s="9" t="s">
        <v>38</v>
      </c>
      <c r="C107" s="10">
        <v>93.9</v>
      </c>
      <c r="D107" s="10">
        <v>93.9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69</v>
      </c>
      <c r="B108" s="9" t="s">
        <v>70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39</v>
      </c>
      <c r="B109" s="9" t="s">
        <v>40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41</v>
      </c>
      <c r="B110" s="9" t="s">
        <v>42</v>
      </c>
      <c r="C110" s="10">
        <v>0.5</v>
      </c>
      <c r="D110" s="10">
        <v>0.7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0.7</v>
      </c>
      <c r="M110" s="10">
        <f t="shared" si="8"/>
        <v>0</v>
      </c>
      <c r="N110" s="10">
        <f t="shared" si="9"/>
        <v>0.7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77</v>
      </c>
      <c r="B111" s="6" t="s">
        <v>78</v>
      </c>
      <c r="C111" s="7">
        <v>75200</v>
      </c>
      <c r="D111" s="7">
        <v>75200</v>
      </c>
      <c r="E111" s="7">
        <v>3456.177</v>
      </c>
      <c r="F111" s="7">
        <v>134.04407</v>
      </c>
      <c r="G111" s="7">
        <v>462.52976</v>
      </c>
      <c r="H111" s="7">
        <v>169.80382999999998</v>
      </c>
      <c r="I111" s="7">
        <v>0</v>
      </c>
      <c r="J111" s="7">
        <v>463.24309</v>
      </c>
      <c r="K111" s="7">
        <f t="shared" si="6"/>
        <v>3322.13293</v>
      </c>
      <c r="L111" s="7">
        <f t="shared" si="7"/>
        <v>75065.95593</v>
      </c>
      <c r="M111" s="7">
        <f t="shared" si="8"/>
        <v>3.878391355535321</v>
      </c>
      <c r="N111" s="7">
        <f t="shared" si="9"/>
        <v>75030.19617</v>
      </c>
      <c r="O111" s="7">
        <f t="shared" si="10"/>
        <v>3286.3731700000003</v>
      </c>
      <c r="P111" s="7">
        <f t="shared" si="11"/>
        <v>4.913053642796649</v>
      </c>
    </row>
    <row r="112" spans="1:16" ht="12.75">
      <c r="A112" s="8" t="s">
        <v>21</v>
      </c>
      <c r="B112" s="9" t="s">
        <v>22</v>
      </c>
      <c r="C112" s="10">
        <v>0</v>
      </c>
      <c r="D112" s="10">
        <v>33648.055</v>
      </c>
      <c r="E112" s="10">
        <v>1588.074</v>
      </c>
      <c r="F112" s="10">
        <v>25.741500000000002</v>
      </c>
      <c r="G112" s="10">
        <v>329.41137</v>
      </c>
      <c r="H112" s="10">
        <v>25.741500000000002</v>
      </c>
      <c r="I112" s="10">
        <v>0</v>
      </c>
      <c r="J112" s="10">
        <v>329.41137</v>
      </c>
      <c r="K112" s="10">
        <f t="shared" si="6"/>
        <v>1562.3325</v>
      </c>
      <c r="L112" s="10">
        <f t="shared" si="7"/>
        <v>33622.313500000004</v>
      </c>
      <c r="M112" s="10">
        <f t="shared" si="8"/>
        <v>1.6209257251236404</v>
      </c>
      <c r="N112" s="10">
        <f t="shared" si="9"/>
        <v>33622.313500000004</v>
      </c>
      <c r="O112" s="10">
        <f t="shared" si="10"/>
        <v>1562.3325</v>
      </c>
      <c r="P112" s="10">
        <f t="shared" si="11"/>
        <v>1.6209257251236404</v>
      </c>
    </row>
    <row r="113" spans="1:16" ht="12.75">
      <c r="A113" s="8" t="s">
        <v>23</v>
      </c>
      <c r="B113" s="9" t="s">
        <v>24</v>
      </c>
      <c r="C113" s="10">
        <v>0</v>
      </c>
      <c r="D113" s="10">
        <v>7402.5740000000005</v>
      </c>
      <c r="E113" s="10">
        <v>348.177</v>
      </c>
      <c r="F113" s="10">
        <v>5.16265</v>
      </c>
      <c r="G113" s="10">
        <v>74.24119</v>
      </c>
      <c r="H113" s="10">
        <v>5.16265</v>
      </c>
      <c r="I113" s="10">
        <v>0</v>
      </c>
      <c r="J113" s="10">
        <v>74.24119</v>
      </c>
      <c r="K113" s="10">
        <f t="shared" si="6"/>
        <v>343.01435000000004</v>
      </c>
      <c r="L113" s="10">
        <f t="shared" si="7"/>
        <v>7397.41135</v>
      </c>
      <c r="M113" s="10">
        <f t="shared" si="8"/>
        <v>1.4827659495026955</v>
      </c>
      <c r="N113" s="10">
        <f t="shared" si="9"/>
        <v>7397.41135</v>
      </c>
      <c r="O113" s="10">
        <f t="shared" si="10"/>
        <v>343.01435000000004</v>
      </c>
      <c r="P113" s="10">
        <f t="shared" si="11"/>
        <v>1.4827659495026955</v>
      </c>
    </row>
    <row r="114" spans="1:16" ht="12.75">
      <c r="A114" s="8" t="s">
        <v>25</v>
      </c>
      <c r="B114" s="9" t="s">
        <v>26</v>
      </c>
      <c r="C114" s="10">
        <v>0</v>
      </c>
      <c r="D114" s="10">
        <v>184.263</v>
      </c>
      <c r="E114" s="10">
        <v>1</v>
      </c>
      <c r="F114" s="10">
        <v>2.04</v>
      </c>
      <c r="G114" s="10">
        <v>0.68</v>
      </c>
      <c r="H114" s="10">
        <v>2.04</v>
      </c>
      <c r="I114" s="10">
        <v>0</v>
      </c>
      <c r="J114" s="10">
        <v>0.68</v>
      </c>
      <c r="K114" s="10">
        <f t="shared" si="6"/>
        <v>-1.04</v>
      </c>
      <c r="L114" s="10">
        <f t="shared" si="7"/>
        <v>182.223</v>
      </c>
      <c r="M114" s="10">
        <f t="shared" si="8"/>
        <v>204</v>
      </c>
      <c r="N114" s="10">
        <f t="shared" si="9"/>
        <v>182.223</v>
      </c>
      <c r="O114" s="10">
        <f t="shared" si="10"/>
        <v>-1.04</v>
      </c>
      <c r="P114" s="10">
        <f t="shared" si="11"/>
        <v>204</v>
      </c>
    </row>
    <row r="115" spans="1:16" ht="12.75">
      <c r="A115" s="8" t="s">
        <v>67</v>
      </c>
      <c r="B115" s="9" t="s">
        <v>68</v>
      </c>
      <c r="C115" s="10">
        <v>0</v>
      </c>
      <c r="D115" s="10">
        <v>4975.505</v>
      </c>
      <c r="E115" s="10">
        <v>289.387</v>
      </c>
      <c r="F115" s="10">
        <v>74.07992</v>
      </c>
      <c r="G115" s="10">
        <v>48.80367</v>
      </c>
      <c r="H115" s="10">
        <v>109.83968</v>
      </c>
      <c r="I115" s="10">
        <v>0</v>
      </c>
      <c r="J115" s="10">
        <v>48.80367</v>
      </c>
      <c r="K115" s="10">
        <f t="shared" si="6"/>
        <v>215.30707999999998</v>
      </c>
      <c r="L115" s="10">
        <f t="shared" si="7"/>
        <v>4901.42508</v>
      </c>
      <c r="M115" s="10">
        <f t="shared" si="8"/>
        <v>25.598910801107166</v>
      </c>
      <c r="N115" s="10">
        <f t="shared" si="9"/>
        <v>4865.66532</v>
      </c>
      <c r="O115" s="10">
        <f t="shared" si="10"/>
        <v>179.54732</v>
      </c>
      <c r="P115" s="10">
        <f t="shared" si="11"/>
        <v>37.95598281885503</v>
      </c>
    </row>
    <row r="116" spans="1:16" ht="12.75">
      <c r="A116" s="8" t="s">
        <v>27</v>
      </c>
      <c r="B116" s="9" t="s">
        <v>28</v>
      </c>
      <c r="C116" s="10">
        <v>75200</v>
      </c>
      <c r="D116" s="10">
        <v>200.51</v>
      </c>
      <c r="E116" s="10">
        <v>14.691</v>
      </c>
      <c r="F116" s="10">
        <v>0.92</v>
      </c>
      <c r="G116" s="10">
        <v>0.33694999999999997</v>
      </c>
      <c r="H116" s="10">
        <v>0.92</v>
      </c>
      <c r="I116" s="10">
        <v>0</v>
      </c>
      <c r="J116" s="10">
        <v>1.05028</v>
      </c>
      <c r="K116" s="10">
        <f t="shared" si="6"/>
        <v>13.771</v>
      </c>
      <c r="L116" s="10">
        <f t="shared" si="7"/>
        <v>199.59</v>
      </c>
      <c r="M116" s="10">
        <f t="shared" si="8"/>
        <v>6.262337485535362</v>
      </c>
      <c r="N116" s="10">
        <f t="shared" si="9"/>
        <v>199.59</v>
      </c>
      <c r="O116" s="10">
        <f t="shared" si="10"/>
        <v>13.771</v>
      </c>
      <c r="P116" s="10">
        <f t="shared" si="11"/>
        <v>6.262337485535362</v>
      </c>
    </row>
    <row r="117" spans="1:16" ht="12.75">
      <c r="A117" s="8" t="s">
        <v>31</v>
      </c>
      <c r="B117" s="9" t="s">
        <v>32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33</v>
      </c>
      <c r="B118" s="9" t="s">
        <v>34</v>
      </c>
      <c r="C118" s="10">
        <v>0</v>
      </c>
      <c r="D118" s="10">
        <v>397.262</v>
      </c>
      <c r="E118" s="10">
        <v>26.127</v>
      </c>
      <c r="F118" s="10">
        <v>0</v>
      </c>
      <c r="G118" s="10">
        <v>0.35658</v>
      </c>
      <c r="H118" s="10">
        <v>0</v>
      </c>
      <c r="I118" s="10">
        <v>0</v>
      </c>
      <c r="J118" s="10">
        <v>0.35658</v>
      </c>
      <c r="K118" s="10">
        <f t="shared" si="6"/>
        <v>26.127</v>
      </c>
      <c r="L118" s="10">
        <f t="shared" si="7"/>
        <v>397.262</v>
      </c>
      <c r="M118" s="10">
        <f t="shared" si="8"/>
        <v>0</v>
      </c>
      <c r="N118" s="10">
        <f t="shared" si="9"/>
        <v>397.262</v>
      </c>
      <c r="O118" s="10">
        <f t="shared" si="10"/>
        <v>26.127</v>
      </c>
      <c r="P118" s="10">
        <f t="shared" si="11"/>
        <v>0</v>
      </c>
    </row>
    <row r="119" spans="1:16" ht="12.75">
      <c r="A119" s="8" t="s">
        <v>35</v>
      </c>
      <c r="B119" s="9" t="s">
        <v>36</v>
      </c>
      <c r="C119" s="10">
        <v>0</v>
      </c>
      <c r="D119" s="10">
        <v>1820.73</v>
      </c>
      <c r="E119" s="10">
        <v>82.007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82.007</v>
      </c>
      <c r="L119" s="10">
        <f t="shared" si="7"/>
        <v>1820.73</v>
      </c>
      <c r="M119" s="10">
        <f t="shared" si="8"/>
        <v>0</v>
      </c>
      <c r="N119" s="10">
        <f t="shared" si="9"/>
        <v>1820.73</v>
      </c>
      <c r="O119" s="10">
        <f t="shared" si="10"/>
        <v>82.007</v>
      </c>
      <c r="P119" s="10">
        <f t="shared" si="11"/>
        <v>0</v>
      </c>
    </row>
    <row r="120" spans="1:16" ht="12.75">
      <c r="A120" s="8" t="s">
        <v>37</v>
      </c>
      <c r="B120" s="9" t="s">
        <v>38</v>
      </c>
      <c r="C120" s="10">
        <v>0</v>
      </c>
      <c r="D120" s="10">
        <v>1726.109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1726.109</v>
      </c>
      <c r="M120" s="10">
        <f t="shared" si="8"/>
        <v>0</v>
      </c>
      <c r="N120" s="10">
        <f t="shared" si="9"/>
        <v>1726.109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79</v>
      </c>
      <c r="B121" s="9" t="s">
        <v>80</v>
      </c>
      <c r="C121" s="10">
        <v>0</v>
      </c>
      <c r="D121" s="10">
        <v>17314.555</v>
      </c>
      <c r="E121" s="10">
        <v>1106.714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1106.714</v>
      </c>
      <c r="L121" s="10">
        <f t="shared" si="7"/>
        <v>17314.555</v>
      </c>
      <c r="M121" s="10">
        <f t="shared" si="8"/>
        <v>0</v>
      </c>
      <c r="N121" s="10">
        <f t="shared" si="9"/>
        <v>17314.555</v>
      </c>
      <c r="O121" s="10">
        <f t="shared" si="10"/>
        <v>1106.714</v>
      </c>
      <c r="P121" s="10">
        <f t="shared" si="11"/>
        <v>0</v>
      </c>
    </row>
    <row r="122" spans="1:16" ht="12.75">
      <c r="A122" s="8" t="s">
        <v>57</v>
      </c>
      <c r="B122" s="9" t="s">
        <v>58</v>
      </c>
      <c r="C122" s="10">
        <v>0</v>
      </c>
      <c r="D122" s="10">
        <v>971.8960000000001</v>
      </c>
      <c r="E122" s="10">
        <v>0</v>
      </c>
      <c r="F122" s="10">
        <v>26.1</v>
      </c>
      <c r="G122" s="10">
        <v>8.7</v>
      </c>
      <c r="H122" s="10">
        <v>26.1</v>
      </c>
      <c r="I122" s="10">
        <v>0</v>
      </c>
      <c r="J122" s="10">
        <v>8.7</v>
      </c>
      <c r="K122" s="10">
        <f t="shared" si="6"/>
        <v>-26.1</v>
      </c>
      <c r="L122" s="10">
        <f t="shared" si="7"/>
        <v>945.796</v>
      </c>
      <c r="M122" s="10">
        <f t="shared" si="8"/>
        <v>0</v>
      </c>
      <c r="N122" s="10">
        <f t="shared" si="9"/>
        <v>945.796</v>
      </c>
      <c r="O122" s="10">
        <f t="shared" si="10"/>
        <v>-26.1</v>
      </c>
      <c r="P122" s="10">
        <f t="shared" si="11"/>
        <v>0</v>
      </c>
    </row>
    <row r="123" spans="1:16" ht="25.5">
      <c r="A123" s="5" t="s">
        <v>81</v>
      </c>
      <c r="B123" s="6" t="s">
        <v>82</v>
      </c>
      <c r="C123" s="7">
        <v>2878.6</v>
      </c>
      <c r="D123" s="7">
        <v>2671.2</v>
      </c>
      <c r="E123" s="7">
        <v>111.8</v>
      </c>
      <c r="F123" s="7">
        <v>0</v>
      </c>
      <c r="G123" s="7">
        <v>0</v>
      </c>
      <c r="H123" s="7">
        <v>14.782</v>
      </c>
      <c r="I123" s="7">
        <v>0</v>
      </c>
      <c r="J123" s="7">
        <v>25.090559999999996</v>
      </c>
      <c r="K123" s="7">
        <f t="shared" si="6"/>
        <v>111.8</v>
      </c>
      <c r="L123" s="7">
        <f t="shared" si="7"/>
        <v>2671.2</v>
      </c>
      <c r="M123" s="7">
        <f t="shared" si="8"/>
        <v>0</v>
      </c>
      <c r="N123" s="7">
        <f t="shared" si="9"/>
        <v>2656.4179999999997</v>
      </c>
      <c r="O123" s="7">
        <f t="shared" si="10"/>
        <v>97.018</v>
      </c>
      <c r="P123" s="7">
        <f t="shared" si="11"/>
        <v>13.221824686940966</v>
      </c>
    </row>
    <row r="124" spans="1:16" ht="12.75">
      <c r="A124" s="8" t="s">
        <v>21</v>
      </c>
      <c r="B124" s="9" t="s">
        <v>22</v>
      </c>
      <c r="C124" s="10">
        <v>1757.2</v>
      </c>
      <c r="D124" s="10">
        <v>1793.2</v>
      </c>
      <c r="E124" s="10">
        <v>91</v>
      </c>
      <c r="F124" s="10">
        <v>0</v>
      </c>
      <c r="G124" s="10">
        <v>0</v>
      </c>
      <c r="H124" s="10">
        <v>0</v>
      </c>
      <c r="I124" s="10">
        <v>0</v>
      </c>
      <c r="J124" s="10">
        <v>20.566029999999998</v>
      </c>
      <c r="K124" s="10">
        <f t="shared" si="6"/>
        <v>91</v>
      </c>
      <c r="L124" s="10">
        <f t="shared" si="7"/>
        <v>1793.2</v>
      </c>
      <c r="M124" s="10">
        <f t="shared" si="8"/>
        <v>0</v>
      </c>
      <c r="N124" s="10">
        <f t="shared" si="9"/>
        <v>1793.2</v>
      </c>
      <c r="O124" s="10">
        <f t="shared" si="10"/>
        <v>91</v>
      </c>
      <c r="P124" s="10">
        <f t="shared" si="11"/>
        <v>0</v>
      </c>
    </row>
    <row r="125" spans="1:16" ht="12.75">
      <c r="A125" s="8" t="s">
        <v>23</v>
      </c>
      <c r="B125" s="9" t="s">
        <v>24</v>
      </c>
      <c r="C125" s="10">
        <v>637.9</v>
      </c>
      <c r="D125" s="10">
        <v>394.5</v>
      </c>
      <c r="E125" s="10">
        <v>20</v>
      </c>
      <c r="F125" s="10">
        <v>0</v>
      </c>
      <c r="G125" s="10">
        <v>0</v>
      </c>
      <c r="H125" s="10">
        <v>0</v>
      </c>
      <c r="I125" s="10">
        <v>0</v>
      </c>
      <c r="J125" s="10">
        <v>4.5245299999999995</v>
      </c>
      <c r="K125" s="10">
        <f t="shared" si="6"/>
        <v>20</v>
      </c>
      <c r="L125" s="10">
        <f t="shared" si="7"/>
        <v>394.5</v>
      </c>
      <c r="M125" s="10">
        <f t="shared" si="8"/>
        <v>0</v>
      </c>
      <c r="N125" s="10">
        <f t="shared" si="9"/>
        <v>394.5</v>
      </c>
      <c r="O125" s="10">
        <f t="shared" si="10"/>
        <v>20</v>
      </c>
      <c r="P125" s="10">
        <f t="shared" si="11"/>
        <v>0</v>
      </c>
    </row>
    <row r="126" spans="1:16" ht="12.75">
      <c r="A126" s="8" t="s">
        <v>25</v>
      </c>
      <c r="B126" s="9" t="s">
        <v>26</v>
      </c>
      <c r="C126" s="10">
        <v>62.7</v>
      </c>
      <c r="D126" s="10">
        <v>62.7</v>
      </c>
      <c r="E126" s="10">
        <v>0</v>
      </c>
      <c r="F126" s="10">
        <v>0</v>
      </c>
      <c r="G126" s="10">
        <v>0</v>
      </c>
      <c r="H126" s="10">
        <v>14.782</v>
      </c>
      <c r="I126" s="10">
        <v>0</v>
      </c>
      <c r="J126" s="10">
        <v>0</v>
      </c>
      <c r="K126" s="10">
        <f t="shared" si="6"/>
        <v>0</v>
      </c>
      <c r="L126" s="10">
        <f t="shared" si="7"/>
        <v>62.7</v>
      </c>
      <c r="M126" s="10">
        <f t="shared" si="8"/>
        <v>0</v>
      </c>
      <c r="N126" s="10">
        <f t="shared" si="9"/>
        <v>47.918000000000006</v>
      </c>
      <c r="O126" s="10">
        <f t="shared" si="10"/>
        <v>-14.782</v>
      </c>
      <c r="P126" s="10">
        <f t="shared" si="11"/>
        <v>0</v>
      </c>
    </row>
    <row r="127" spans="1:16" ht="12.75">
      <c r="A127" s="8" t="s">
        <v>27</v>
      </c>
      <c r="B127" s="9" t="s">
        <v>28</v>
      </c>
      <c r="C127" s="10">
        <v>89.5</v>
      </c>
      <c r="D127" s="10">
        <v>84.5</v>
      </c>
      <c r="E127" s="10">
        <v>0.3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0.3</v>
      </c>
      <c r="L127" s="10">
        <f t="shared" si="7"/>
        <v>84.5</v>
      </c>
      <c r="M127" s="10">
        <f t="shared" si="8"/>
        <v>0</v>
      </c>
      <c r="N127" s="10">
        <f t="shared" si="9"/>
        <v>84.5</v>
      </c>
      <c r="O127" s="10">
        <f t="shared" si="10"/>
        <v>0.3</v>
      </c>
      <c r="P127" s="10">
        <f t="shared" si="11"/>
        <v>0</v>
      </c>
    </row>
    <row r="128" spans="1:16" ht="12.75">
      <c r="A128" s="8" t="s">
        <v>29</v>
      </c>
      <c r="B128" s="9" t="s">
        <v>30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31</v>
      </c>
      <c r="B129" s="9" t="s">
        <v>32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33</v>
      </c>
      <c r="B130" s="9" t="s">
        <v>34</v>
      </c>
      <c r="C130" s="10">
        <v>2.3</v>
      </c>
      <c r="D130" s="10">
        <v>2.3</v>
      </c>
      <c r="E130" s="10">
        <v>0.2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0.2</v>
      </c>
      <c r="L130" s="10">
        <f t="shared" si="7"/>
        <v>2.3</v>
      </c>
      <c r="M130" s="10">
        <f t="shared" si="8"/>
        <v>0</v>
      </c>
      <c r="N130" s="10">
        <f t="shared" si="9"/>
        <v>2.3</v>
      </c>
      <c r="O130" s="10">
        <f t="shared" si="10"/>
        <v>0.2</v>
      </c>
      <c r="P130" s="10">
        <f t="shared" si="11"/>
        <v>0</v>
      </c>
    </row>
    <row r="131" spans="1:16" ht="12.75">
      <c r="A131" s="8" t="s">
        <v>35</v>
      </c>
      <c r="B131" s="9" t="s">
        <v>36</v>
      </c>
      <c r="C131" s="10">
        <v>9.6</v>
      </c>
      <c r="D131" s="10">
        <v>9.6</v>
      </c>
      <c r="E131" s="10">
        <v>0.3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0.3</v>
      </c>
      <c r="L131" s="10">
        <f t="shared" si="7"/>
        <v>9.6</v>
      </c>
      <c r="M131" s="10">
        <f t="shared" si="8"/>
        <v>0</v>
      </c>
      <c r="N131" s="10">
        <f t="shared" si="9"/>
        <v>9.6</v>
      </c>
      <c r="O131" s="10">
        <f t="shared" si="10"/>
        <v>0.3</v>
      </c>
      <c r="P131" s="10">
        <f t="shared" si="11"/>
        <v>0</v>
      </c>
    </row>
    <row r="132" spans="1:16" ht="12.75">
      <c r="A132" s="8" t="s">
        <v>57</v>
      </c>
      <c r="B132" s="9" t="s">
        <v>58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285.4</v>
      </c>
      <c r="M132" s="10">
        <f t="shared" si="8"/>
        <v>0</v>
      </c>
      <c r="N132" s="10">
        <f t="shared" si="9"/>
        <v>285.4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83</v>
      </c>
      <c r="B133" s="6" t="s">
        <v>84</v>
      </c>
      <c r="C133" s="7">
        <v>6118.1</v>
      </c>
      <c r="D133" s="7">
        <v>5471.2</v>
      </c>
      <c r="E133" s="7">
        <v>190.6</v>
      </c>
      <c r="F133" s="7">
        <v>0</v>
      </c>
      <c r="G133" s="7">
        <v>0</v>
      </c>
      <c r="H133" s="7">
        <v>5.72711</v>
      </c>
      <c r="I133" s="7">
        <v>0</v>
      </c>
      <c r="J133" s="7">
        <v>123.07422</v>
      </c>
      <c r="K133" s="7">
        <f t="shared" si="6"/>
        <v>190.6</v>
      </c>
      <c r="L133" s="7">
        <f t="shared" si="7"/>
        <v>5471.2</v>
      </c>
      <c r="M133" s="7">
        <f t="shared" si="8"/>
        <v>0</v>
      </c>
      <c r="N133" s="7">
        <f t="shared" si="9"/>
        <v>5465.47289</v>
      </c>
      <c r="O133" s="7">
        <f t="shared" si="10"/>
        <v>184.87288999999998</v>
      </c>
      <c r="P133" s="7">
        <f t="shared" si="11"/>
        <v>3.004779643231899</v>
      </c>
    </row>
    <row r="134" spans="1:16" ht="12.75">
      <c r="A134" s="8" t="s">
        <v>21</v>
      </c>
      <c r="B134" s="9" t="s">
        <v>22</v>
      </c>
      <c r="C134" s="10">
        <v>3940.4</v>
      </c>
      <c r="D134" s="10">
        <v>3872</v>
      </c>
      <c r="E134" s="10">
        <v>150</v>
      </c>
      <c r="F134" s="10">
        <v>0</v>
      </c>
      <c r="G134" s="10">
        <v>0</v>
      </c>
      <c r="H134" s="10">
        <v>0</v>
      </c>
      <c r="I134" s="10">
        <v>0</v>
      </c>
      <c r="J134" s="10">
        <v>100.88051</v>
      </c>
      <c r="K134" s="10">
        <f aca="true" t="shared" si="12" ref="K134:K197">E134-F134</f>
        <v>150</v>
      </c>
      <c r="L134" s="10">
        <f aca="true" t="shared" si="13" ref="L134:L197">D134-F134</f>
        <v>3872</v>
      </c>
      <c r="M134" s="10">
        <f aca="true" t="shared" si="14" ref="M134:M197">IF(E134=0,0,(F134/E134)*100)</f>
        <v>0</v>
      </c>
      <c r="N134" s="10">
        <f aca="true" t="shared" si="15" ref="N134:N197">D134-H134</f>
        <v>3872</v>
      </c>
      <c r="O134" s="10">
        <f aca="true" t="shared" si="16" ref="O134:O197">E134-H134</f>
        <v>150</v>
      </c>
      <c r="P134" s="10">
        <f aca="true" t="shared" si="17" ref="P134:P197">IF(E134=0,0,(H134/E134)*100)</f>
        <v>0</v>
      </c>
    </row>
    <row r="135" spans="1:16" ht="12.75">
      <c r="A135" s="8" t="s">
        <v>23</v>
      </c>
      <c r="B135" s="9" t="s">
        <v>24</v>
      </c>
      <c r="C135" s="10">
        <v>1430.4</v>
      </c>
      <c r="D135" s="10">
        <v>851.9</v>
      </c>
      <c r="E135" s="10">
        <v>33</v>
      </c>
      <c r="F135" s="10">
        <v>0</v>
      </c>
      <c r="G135" s="10">
        <v>0</v>
      </c>
      <c r="H135" s="10">
        <v>0</v>
      </c>
      <c r="I135" s="10">
        <v>0</v>
      </c>
      <c r="J135" s="10">
        <v>22.19371</v>
      </c>
      <c r="K135" s="10">
        <f t="shared" si="12"/>
        <v>33</v>
      </c>
      <c r="L135" s="10">
        <f t="shared" si="13"/>
        <v>851.9</v>
      </c>
      <c r="M135" s="10">
        <f t="shared" si="14"/>
        <v>0</v>
      </c>
      <c r="N135" s="10">
        <f t="shared" si="15"/>
        <v>851.9</v>
      </c>
      <c r="O135" s="10">
        <f t="shared" si="16"/>
        <v>33</v>
      </c>
      <c r="P135" s="10">
        <f t="shared" si="17"/>
        <v>0</v>
      </c>
    </row>
    <row r="136" spans="1:16" ht="12.75">
      <c r="A136" s="8" t="s">
        <v>25</v>
      </c>
      <c r="B136" s="9" t="s">
        <v>26</v>
      </c>
      <c r="C136" s="10">
        <v>150</v>
      </c>
      <c r="D136" s="10">
        <v>150</v>
      </c>
      <c r="E136" s="10">
        <v>3</v>
      </c>
      <c r="F136" s="10">
        <v>0</v>
      </c>
      <c r="G136" s="10">
        <v>0</v>
      </c>
      <c r="H136" s="10">
        <v>0.55211</v>
      </c>
      <c r="I136" s="10">
        <v>0</v>
      </c>
      <c r="J136" s="10">
        <v>0</v>
      </c>
      <c r="K136" s="10">
        <f t="shared" si="12"/>
        <v>3</v>
      </c>
      <c r="L136" s="10">
        <f t="shared" si="13"/>
        <v>150</v>
      </c>
      <c r="M136" s="10">
        <f t="shared" si="14"/>
        <v>0</v>
      </c>
      <c r="N136" s="10">
        <f t="shared" si="15"/>
        <v>149.44789</v>
      </c>
      <c r="O136" s="10">
        <f t="shared" si="16"/>
        <v>2.44789</v>
      </c>
      <c r="P136" s="10">
        <f t="shared" si="17"/>
        <v>18.403666666666666</v>
      </c>
    </row>
    <row r="137" spans="1:16" ht="12.75">
      <c r="A137" s="8" t="s">
        <v>27</v>
      </c>
      <c r="B137" s="9" t="s">
        <v>28</v>
      </c>
      <c r="C137" s="10">
        <v>416.4</v>
      </c>
      <c r="D137" s="10">
        <v>416.4</v>
      </c>
      <c r="E137" s="10">
        <v>1</v>
      </c>
      <c r="F137" s="10">
        <v>0</v>
      </c>
      <c r="G137" s="10">
        <v>0</v>
      </c>
      <c r="H137" s="10">
        <v>5.175</v>
      </c>
      <c r="I137" s="10">
        <v>0</v>
      </c>
      <c r="J137" s="10">
        <v>0</v>
      </c>
      <c r="K137" s="10">
        <f t="shared" si="12"/>
        <v>1</v>
      </c>
      <c r="L137" s="10">
        <f t="shared" si="13"/>
        <v>416.4</v>
      </c>
      <c r="M137" s="10">
        <f t="shared" si="14"/>
        <v>0</v>
      </c>
      <c r="N137" s="10">
        <f t="shared" si="15"/>
        <v>411.22499999999997</v>
      </c>
      <c r="O137" s="10">
        <f t="shared" si="16"/>
        <v>-4.175</v>
      </c>
      <c r="P137" s="10">
        <f t="shared" si="17"/>
        <v>517.5</v>
      </c>
    </row>
    <row r="138" spans="1:16" ht="12.75">
      <c r="A138" s="8" t="s">
        <v>31</v>
      </c>
      <c r="B138" s="9" t="s">
        <v>32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33</v>
      </c>
      <c r="B139" s="9" t="s">
        <v>34</v>
      </c>
      <c r="C139" s="10">
        <v>3.3</v>
      </c>
      <c r="D139" s="10">
        <v>3.3</v>
      </c>
      <c r="E139" s="10">
        <v>0.2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0.2</v>
      </c>
      <c r="L139" s="10">
        <f t="shared" si="13"/>
        <v>3.3</v>
      </c>
      <c r="M139" s="10">
        <f t="shared" si="14"/>
        <v>0</v>
      </c>
      <c r="N139" s="10">
        <f t="shared" si="15"/>
        <v>3.3</v>
      </c>
      <c r="O139" s="10">
        <f t="shared" si="16"/>
        <v>0.2</v>
      </c>
      <c r="P139" s="10">
        <f t="shared" si="17"/>
        <v>0</v>
      </c>
    </row>
    <row r="140" spans="1:16" ht="12.75">
      <c r="A140" s="8" t="s">
        <v>35</v>
      </c>
      <c r="B140" s="9" t="s">
        <v>36</v>
      </c>
      <c r="C140" s="10">
        <v>45.6</v>
      </c>
      <c r="D140" s="10">
        <v>45.6</v>
      </c>
      <c r="E140" s="10">
        <v>3.4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3.4</v>
      </c>
      <c r="L140" s="10">
        <f t="shared" si="13"/>
        <v>45.6</v>
      </c>
      <c r="M140" s="10">
        <f t="shared" si="14"/>
        <v>0</v>
      </c>
      <c r="N140" s="10">
        <f t="shared" si="15"/>
        <v>45.6</v>
      </c>
      <c r="O140" s="10">
        <f t="shared" si="16"/>
        <v>3.4</v>
      </c>
      <c r="P140" s="10">
        <f t="shared" si="17"/>
        <v>0</v>
      </c>
    </row>
    <row r="141" spans="1:16" ht="25.5">
      <c r="A141" s="8" t="s">
        <v>39</v>
      </c>
      <c r="B141" s="9" t="s">
        <v>40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85</v>
      </c>
      <c r="B142" s="6" t="s">
        <v>86</v>
      </c>
      <c r="C142" s="7">
        <v>728.9</v>
      </c>
      <c r="D142" s="7">
        <v>659.4</v>
      </c>
      <c r="E142" s="7">
        <v>37.2</v>
      </c>
      <c r="F142" s="7">
        <v>0</v>
      </c>
      <c r="G142" s="7">
        <v>0</v>
      </c>
      <c r="H142" s="7">
        <v>14.264000000000001</v>
      </c>
      <c r="I142" s="7">
        <v>0</v>
      </c>
      <c r="J142" s="7">
        <v>16.727040000000002</v>
      </c>
      <c r="K142" s="7">
        <f t="shared" si="12"/>
        <v>37.2</v>
      </c>
      <c r="L142" s="7">
        <f t="shared" si="13"/>
        <v>659.4</v>
      </c>
      <c r="M142" s="7">
        <f t="shared" si="14"/>
        <v>0</v>
      </c>
      <c r="N142" s="7">
        <f t="shared" si="15"/>
        <v>645.136</v>
      </c>
      <c r="O142" s="7">
        <f t="shared" si="16"/>
        <v>22.936</v>
      </c>
      <c r="P142" s="7">
        <f t="shared" si="17"/>
        <v>38.344086021505376</v>
      </c>
    </row>
    <row r="143" spans="1:16" ht="12.75">
      <c r="A143" s="8" t="s">
        <v>21</v>
      </c>
      <c r="B143" s="9" t="s">
        <v>22</v>
      </c>
      <c r="C143" s="10">
        <v>478.5</v>
      </c>
      <c r="D143" s="10">
        <v>477.6</v>
      </c>
      <c r="E143" s="10">
        <v>30</v>
      </c>
      <c r="F143" s="10">
        <v>0</v>
      </c>
      <c r="G143" s="10">
        <v>0</v>
      </c>
      <c r="H143" s="10">
        <v>0</v>
      </c>
      <c r="I143" s="10">
        <v>0</v>
      </c>
      <c r="J143" s="10">
        <v>13.710690000000001</v>
      </c>
      <c r="K143" s="10">
        <f t="shared" si="12"/>
        <v>30</v>
      </c>
      <c r="L143" s="10">
        <f t="shared" si="13"/>
        <v>477.6</v>
      </c>
      <c r="M143" s="10">
        <f t="shared" si="14"/>
        <v>0</v>
      </c>
      <c r="N143" s="10">
        <f t="shared" si="15"/>
        <v>477.6</v>
      </c>
      <c r="O143" s="10">
        <f t="shared" si="16"/>
        <v>30</v>
      </c>
      <c r="P143" s="10">
        <f t="shared" si="17"/>
        <v>0</v>
      </c>
    </row>
    <row r="144" spans="1:16" ht="12.75">
      <c r="A144" s="8" t="s">
        <v>23</v>
      </c>
      <c r="B144" s="9" t="s">
        <v>24</v>
      </c>
      <c r="C144" s="10">
        <v>173.7</v>
      </c>
      <c r="D144" s="10">
        <v>105.1</v>
      </c>
      <c r="E144" s="10">
        <v>6.6</v>
      </c>
      <c r="F144" s="10">
        <v>0</v>
      </c>
      <c r="G144" s="10">
        <v>0</v>
      </c>
      <c r="H144" s="10">
        <v>0</v>
      </c>
      <c r="I144" s="10">
        <v>0</v>
      </c>
      <c r="J144" s="10">
        <v>3.01635</v>
      </c>
      <c r="K144" s="10">
        <f t="shared" si="12"/>
        <v>6.6</v>
      </c>
      <c r="L144" s="10">
        <f t="shared" si="13"/>
        <v>105.1</v>
      </c>
      <c r="M144" s="10">
        <f t="shared" si="14"/>
        <v>0</v>
      </c>
      <c r="N144" s="10">
        <f t="shared" si="15"/>
        <v>105.1</v>
      </c>
      <c r="O144" s="10">
        <f t="shared" si="16"/>
        <v>6.6</v>
      </c>
      <c r="P144" s="10">
        <f t="shared" si="17"/>
        <v>0</v>
      </c>
    </row>
    <row r="145" spans="1:16" ht="12.75">
      <c r="A145" s="8" t="s">
        <v>25</v>
      </c>
      <c r="B145" s="9" t="s">
        <v>26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14.264000000000001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15.735999999999999</v>
      </c>
      <c r="O145" s="10">
        <f t="shared" si="16"/>
        <v>-14.264000000000001</v>
      </c>
      <c r="P145" s="10">
        <f t="shared" si="17"/>
        <v>0</v>
      </c>
    </row>
    <row r="146" spans="1:16" ht="12.75">
      <c r="A146" s="8" t="s">
        <v>27</v>
      </c>
      <c r="B146" s="9" t="s">
        <v>28</v>
      </c>
      <c r="C146" s="10">
        <v>30</v>
      </c>
      <c r="D146" s="10">
        <v>30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30</v>
      </c>
      <c r="M146" s="10">
        <f t="shared" si="14"/>
        <v>0</v>
      </c>
      <c r="N146" s="10">
        <f t="shared" si="15"/>
        <v>30</v>
      </c>
      <c r="O146" s="10">
        <f t="shared" si="16"/>
        <v>0</v>
      </c>
      <c r="P146" s="10">
        <f t="shared" si="17"/>
        <v>0</v>
      </c>
    </row>
    <row r="147" spans="1:16" ht="12.75">
      <c r="A147" s="8" t="s">
        <v>31</v>
      </c>
      <c r="B147" s="9" t="s">
        <v>32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33</v>
      </c>
      <c r="B148" s="9" t="s">
        <v>34</v>
      </c>
      <c r="C148" s="10">
        <v>0.6</v>
      </c>
      <c r="D148" s="10">
        <v>0.6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0.6</v>
      </c>
      <c r="M148" s="10">
        <f t="shared" si="14"/>
        <v>0</v>
      </c>
      <c r="N148" s="10">
        <f t="shared" si="15"/>
        <v>0.6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35</v>
      </c>
      <c r="B149" s="9" t="s">
        <v>36</v>
      </c>
      <c r="C149" s="10">
        <v>9.9</v>
      </c>
      <c r="D149" s="10">
        <v>9.9</v>
      </c>
      <c r="E149" s="10">
        <v>0.6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0.6</v>
      </c>
      <c r="L149" s="10">
        <f t="shared" si="13"/>
        <v>9.9</v>
      </c>
      <c r="M149" s="10">
        <f t="shared" si="14"/>
        <v>0</v>
      </c>
      <c r="N149" s="10">
        <f t="shared" si="15"/>
        <v>9.9</v>
      </c>
      <c r="O149" s="10">
        <f t="shared" si="16"/>
        <v>0.6</v>
      </c>
      <c r="P149" s="10">
        <f t="shared" si="17"/>
        <v>0</v>
      </c>
    </row>
    <row r="150" spans="1:16" ht="25.5">
      <c r="A150" s="8" t="s">
        <v>39</v>
      </c>
      <c r="B150" s="9" t="s">
        <v>40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87</v>
      </c>
      <c r="B151" s="6" t="s">
        <v>88</v>
      </c>
      <c r="C151" s="7">
        <v>232.33</v>
      </c>
      <c r="D151" s="7">
        <v>206.43</v>
      </c>
      <c r="E151" s="7">
        <v>17.4</v>
      </c>
      <c r="F151" s="7">
        <v>0</v>
      </c>
      <c r="G151" s="7">
        <v>0</v>
      </c>
      <c r="H151" s="7">
        <v>0</v>
      </c>
      <c r="I151" s="7">
        <v>0</v>
      </c>
      <c r="J151" s="7">
        <v>3.88252</v>
      </c>
      <c r="K151" s="7">
        <f t="shared" si="12"/>
        <v>17.4</v>
      </c>
      <c r="L151" s="7">
        <f t="shared" si="13"/>
        <v>206.43</v>
      </c>
      <c r="M151" s="7">
        <f t="shared" si="14"/>
        <v>0</v>
      </c>
      <c r="N151" s="7">
        <f t="shared" si="15"/>
        <v>206.43</v>
      </c>
      <c r="O151" s="7">
        <f t="shared" si="16"/>
        <v>17.4</v>
      </c>
      <c r="P151" s="7">
        <f t="shared" si="17"/>
        <v>0</v>
      </c>
    </row>
    <row r="152" spans="1:16" ht="12.75">
      <c r="A152" s="8" t="s">
        <v>21</v>
      </c>
      <c r="B152" s="9" t="s">
        <v>22</v>
      </c>
      <c r="C152" s="10">
        <v>163</v>
      </c>
      <c r="D152" s="10">
        <v>160.8</v>
      </c>
      <c r="E152" s="10">
        <v>14</v>
      </c>
      <c r="F152" s="10">
        <v>0</v>
      </c>
      <c r="G152" s="10">
        <v>0</v>
      </c>
      <c r="H152" s="10">
        <v>0</v>
      </c>
      <c r="I152" s="10">
        <v>0</v>
      </c>
      <c r="J152" s="10">
        <v>3.18239</v>
      </c>
      <c r="K152" s="10">
        <f t="shared" si="12"/>
        <v>14</v>
      </c>
      <c r="L152" s="10">
        <f t="shared" si="13"/>
        <v>160.8</v>
      </c>
      <c r="M152" s="10">
        <f t="shared" si="14"/>
        <v>0</v>
      </c>
      <c r="N152" s="10">
        <f t="shared" si="15"/>
        <v>160.8</v>
      </c>
      <c r="O152" s="10">
        <f t="shared" si="16"/>
        <v>14</v>
      </c>
      <c r="P152" s="10">
        <f t="shared" si="17"/>
        <v>0</v>
      </c>
    </row>
    <row r="153" spans="1:16" ht="12.75">
      <c r="A153" s="8" t="s">
        <v>23</v>
      </c>
      <c r="B153" s="9" t="s">
        <v>24</v>
      </c>
      <c r="C153" s="10">
        <v>59.2</v>
      </c>
      <c r="D153" s="10">
        <v>35.5</v>
      </c>
      <c r="E153" s="10">
        <v>3.1</v>
      </c>
      <c r="F153" s="10">
        <v>0</v>
      </c>
      <c r="G153" s="10">
        <v>0</v>
      </c>
      <c r="H153" s="10">
        <v>0</v>
      </c>
      <c r="I153" s="10">
        <v>0</v>
      </c>
      <c r="J153" s="10">
        <v>0.70013</v>
      </c>
      <c r="K153" s="10">
        <f t="shared" si="12"/>
        <v>3.1</v>
      </c>
      <c r="L153" s="10">
        <f t="shared" si="13"/>
        <v>35.5</v>
      </c>
      <c r="M153" s="10">
        <f t="shared" si="14"/>
        <v>0</v>
      </c>
      <c r="N153" s="10">
        <f t="shared" si="15"/>
        <v>35.5</v>
      </c>
      <c r="O153" s="10">
        <f t="shared" si="16"/>
        <v>3.1</v>
      </c>
      <c r="P153" s="10">
        <f t="shared" si="17"/>
        <v>0</v>
      </c>
    </row>
    <row r="154" spans="1:16" ht="12.75">
      <c r="A154" s="8" t="s">
        <v>27</v>
      </c>
      <c r="B154" s="9" t="s">
        <v>28</v>
      </c>
      <c r="C154" s="10">
        <v>2.13</v>
      </c>
      <c r="D154" s="10">
        <v>2.13</v>
      </c>
      <c r="E154" s="10">
        <v>0.1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2.13</v>
      </c>
      <c r="M154" s="10">
        <f t="shared" si="14"/>
        <v>0</v>
      </c>
      <c r="N154" s="10">
        <f t="shared" si="15"/>
        <v>2.13</v>
      </c>
      <c r="O154" s="10">
        <f t="shared" si="16"/>
        <v>0.1</v>
      </c>
      <c r="P154" s="10">
        <f t="shared" si="17"/>
        <v>0</v>
      </c>
    </row>
    <row r="155" spans="1:16" ht="12.75">
      <c r="A155" s="8" t="s">
        <v>33</v>
      </c>
      <c r="B155" s="9" t="s">
        <v>34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2.1</v>
      </c>
      <c r="M155" s="10">
        <f t="shared" si="14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35</v>
      </c>
      <c r="B156" s="9" t="s">
        <v>36</v>
      </c>
      <c r="C156" s="10">
        <v>5.9</v>
      </c>
      <c r="D156" s="10">
        <v>5.9</v>
      </c>
      <c r="E156" s="10">
        <v>0.2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0.2</v>
      </c>
      <c r="L156" s="10">
        <f t="shared" si="13"/>
        <v>5.9</v>
      </c>
      <c r="M156" s="10">
        <f t="shared" si="14"/>
        <v>0</v>
      </c>
      <c r="N156" s="10">
        <f t="shared" si="15"/>
        <v>5.9</v>
      </c>
      <c r="O156" s="10">
        <f t="shared" si="16"/>
        <v>0.2</v>
      </c>
      <c r="P156" s="10">
        <f t="shared" si="17"/>
        <v>0</v>
      </c>
    </row>
    <row r="157" spans="1:16" ht="38.25">
      <c r="A157" s="5" t="s">
        <v>89</v>
      </c>
      <c r="B157" s="6" t="s">
        <v>90</v>
      </c>
      <c r="C157" s="7">
        <v>96</v>
      </c>
      <c r="D157" s="7">
        <v>96</v>
      </c>
      <c r="E157" s="7">
        <v>3.6</v>
      </c>
      <c r="F157" s="7">
        <v>5.43</v>
      </c>
      <c r="G157" s="7">
        <v>0</v>
      </c>
      <c r="H157" s="7">
        <v>0</v>
      </c>
      <c r="I157" s="7">
        <v>5.43</v>
      </c>
      <c r="J157" s="7">
        <v>5.43</v>
      </c>
      <c r="K157" s="7">
        <f t="shared" si="12"/>
        <v>-1.8299999999999996</v>
      </c>
      <c r="L157" s="7">
        <f t="shared" si="13"/>
        <v>90.57</v>
      </c>
      <c r="M157" s="7">
        <f t="shared" si="14"/>
        <v>150.83333333333334</v>
      </c>
      <c r="N157" s="7">
        <f t="shared" si="15"/>
        <v>96</v>
      </c>
      <c r="O157" s="7">
        <f t="shared" si="16"/>
        <v>3.6</v>
      </c>
      <c r="P157" s="7">
        <f t="shared" si="17"/>
        <v>0</v>
      </c>
    </row>
    <row r="158" spans="1:16" ht="12.75">
      <c r="A158" s="8" t="s">
        <v>57</v>
      </c>
      <c r="B158" s="9" t="s">
        <v>58</v>
      </c>
      <c r="C158" s="10">
        <v>96</v>
      </c>
      <c r="D158" s="10">
        <v>96</v>
      </c>
      <c r="E158" s="10">
        <v>3.6</v>
      </c>
      <c r="F158" s="10">
        <v>5.43</v>
      </c>
      <c r="G158" s="10">
        <v>0</v>
      </c>
      <c r="H158" s="10">
        <v>0</v>
      </c>
      <c r="I158" s="10">
        <v>5.43</v>
      </c>
      <c r="J158" s="10">
        <v>5.43</v>
      </c>
      <c r="K158" s="10">
        <f t="shared" si="12"/>
        <v>-1.8299999999999996</v>
      </c>
      <c r="L158" s="10">
        <f t="shared" si="13"/>
        <v>90.57</v>
      </c>
      <c r="M158" s="10">
        <f t="shared" si="14"/>
        <v>150.83333333333334</v>
      </c>
      <c r="N158" s="10">
        <f t="shared" si="15"/>
        <v>96</v>
      </c>
      <c r="O158" s="10">
        <f t="shared" si="16"/>
        <v>3.6</v>
      </c>
      <c r="P158" s="10">
        <f t="shared" si="17"/>
        <v>0</v>
      </c>
    </row>
    <row r="159" spans="1:16" ht="25.5">
      <c r="A159" s="5" t="s">
        <v>91</v>
      </c>
      <c r="B159" s="6" t="s">
        <v>92</v>
      </c>
      <c r="C159" s="7">
        <v>4427.4</v>
      </c>
      <c r="D159" s="7">
        <v>4212.5</v>
      </c>
      <c r="E159" s="7">
        <v>180.7</v>
      </c>
      <c r="F159" s="7">
        <v>1</v>
      </c>
      <c r="G159" s="7">
        <v>0</v>
      </c>
      <c r="H159" s="7">
        <v>11.74874</v>
      </c>
      <c r="I159" s="7">
        <v>0</v>
      </c>
      <c r="J159" s="7">
        <v>58.642340000000004</v>
      </c>
      <c r="K159" s="7">
        <f t="shared" si="12"/>
        <v>179.7</v>
      </c>
      <c r="L159" s="7">
        <f t="shared" si="13"/>
        <v>4211.5</v>
      </c>
      <c r="M159" s="7">
        <f t="shared" si="14"/>
        <v>0.5534034311012729</v>
      </c>
      <c r="N159" s="7">
        <f t="shared" si="15"/>
        <v>4200.75126</v>
      </c>
      <c r="O159" s="7">
        <f t="shared" si="16"/>
        <v>168.95126</v>
      </c>
      <c r="P159" s="7">
        <f t="shared" si="17"/>
        <v>6.5017930271167685</v>
      </c>
    </row>
    <row r="160" spans="1:16" ht="12.75">
      <c r="A160" s="8" t="s">
        <v>21</v>
      </c>
      <c r="B160" s="9" t="s">
        <v>22</v>
      </c>
      <c r="C160" s="10">
        <v>2466.5</v>
      </c>
      <c r="D160" s="10">
        <v>2557.8</v>
      </c>
      <c r="E160" s="10">
        <v>134.3</v>
      </c>
      <c r="F160" s="10">
        <v>0</v>
      </c>
      <c r="G160" s="10">
        <v>0</v>
      </c>
      <c r="H160" s="10">
        <v>0</v>
      </c>
      <c r="I160" s="10">
        <v>0</v>
      </c>
      <c r="J160" s="10">
        <v>46.47799</v>
      </c>
      <c r="K160" s="10">
        <f t="shared" si="12"/>
        <v>134.3</v>
      </c>
      <c r="L160" s="10">
        <f t="shared" si="13"/>
        <v>2557.8</v>
      </c>
      <c r="M160" s="10">
        <f t="shared" si="14"/>
        <v>0</v>
      </c>
      <c r="N160" s="10">
        <f t="shared" si="15"/>
        <v>2557.8</v>
      </c>
      <c r="O160" s="10">
        <f t="shared" si="16"/>
        <v>134.3</v>
      </c>
      <c r="P160" s="10">
        <f t="shared" si="17"/>
        <v>0</v>
      </c>
    </row>
    <row r="161" spans="1:16" ht="12.75">
      <c r="A161" s="8" t="s">
        <v>23</v>
      </c>
      <c r="B161" s="9" t="s">
        <v>24</v>
      </c>
      <c r="C161" s="10">
        <v>883</v>
      </c>
      <c r="D161" s="10">
        <v>562.7</v>
      </c>
      <c r="E161" s="10">
        <v>29.5</v>
      </c>
      <c r="F161" s="10">
        <v>0</v>
      </c>
      <c r="G161" s="10">
        <v>0</v>
      </c>
      <c r="H161" s="10">
        <v>0</v>
      </c>
      <c r="I161" s="10">
        <v>0</v>
      </c>
      <c r="J161" s="10">
        <v>10.22516</v>
      </c>
      <c r="K161" s="10">
        <f t="shared" si="12"/>
        <v>29.5</v>
      </c>
      <c r="L161" s="10">
        <f t="shared" si="13"/>
        <v>562.7</v>
      </c>
      <c r="M161" s="10">
        <f t="shared" si="14"/>
        <v>0</v>
      </c>
      <c r="N161" s="10">
        <f t="shared" si="15"/>
        <v>562.7</v>
      </c>
      <c r="O161" s="10">
        <f t="shared" si="16"/>
        <v>29.5</v>
      </c>
      <c r="P161" s="10">
        <f t="shared" si="17"/>
        <v>0</v>
      </c>
    </row>
    <row r="162" spans="1:16" ht="12.75">
      <c r="A162" s="8" t="s">
        <v>25</v>
      </c>
      <c r="B162" s="9" t="s">
        <v>26</v>
      </c>
      <c r="C162" s="10">
        <v>81</v>
      </c>
      <c r="D162" s="10">
        <v>81.1</v>
      </c>
      <c r="E162" s="10">
        <v>0</v>
      </c>
      <c r="F162" s="10">
        <v>1</v>
      </c>
      <c r="G162" s="10">
        <v>0</v>
      </c>
      <c r="H162" s="10">
        <v>3.31323</v>
      </c>
      <c r="I162" s="10">
        <v>0</v>
      </c>
      <c r="J162" s="10">
        <v>1.5945</v>
      </c>
      <c r="K162" s="10">
        <f t="shared" si="12"/>
        <v>-1</v>
      </c>
      <c r="L162" s="10">
        <f t="shared" si="13"/>
        <v>80.1</v>
      </c>
      <c r="M162" s="10">
        <f t="shared" si="14"/>
        <v>0</v>
      </c>
      <c r="N162" s="10">
        <f t="shared" si="15"/>
        <v>77.78676999999999</v>
      </c>
      <c r="O162" s="10">
        <f t="shared" si="16"/>
        <v>-3.31323</v>
      </c>
      <c r="P162" s="10">
        <f t="shared" si="17"/>
        <v>0</v>
      </c>
    </row>
    <row r="163" spans="1:16" ht="12.75">
      <c r="A163" s="8" t="s">
        <v>65</v>
      </c>
      <c r="B163" s="9" t="s">
        <v>66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0.02095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1.8790499999999999</v>
      </c>
      <c r="O163" s="10">
        <f t="shared" si="16"/>
        <v>-0.02095</v>
      </c>
      <c r="P163" s="10">
        <f t="shared" si="17"/>
        <v>0</v>
      </c>
    </row>
    <row r="164" spans="1:16" ht="12.75">
      <c r="A164" s="8" t="s">
        <v>27</v>
      </c>
      <c r="B164" s="9" t="s">
        <v>28</v>
      </c>
      <c r="C164" s="10">
        <v>327.1</v>
      </c>
      <c r="D164" s="10">
        <v>340.95</v>
      </c>
      <c r="E164" s="10">
        <v>11.9</v>
      </c>
      <c r="F164" s="10">
        <v>0</v>
      </c>
      <c r="G164" s="10">
        <v>0</v>
      </c>
      <c r="H164" s="10">
        <v>8.41456</v>
      </c>
      <c r="I164" s="10">
        <v>0</v>
      </c>
      <c r="J164" s="10">
        <v>0.34469</v>
      </c>
      <c r="K164" s="10">
        <f t="shared" si="12"/>
        <v>11.9</v>
      </c>
      <c r="L164" s="10">
        <f t="shared" si="13"/>
        <v>340.95</v>
      </c>
      <c r="M164" s="10">
        <f t="shared" si="14"/>
        <v>0</v>
      </c>
      <c r="N164" s="10">
        <f t="shared" si="15"/>
        <v>332.53544</v>
      </c>
      <c r="O164" s="10">
        <f t="shared" si="16"/>
        <v>3.4854400000000005</v>
      </c>
      <c r="P164" s="10">
        <f t="shared" si="17"/>
        <v>70.71058823529411</v>
      </c>
    </row>
    <row r="165" spans="1:16" ht="12.75">
      <c r="A165" s="8" t="s">
        <v>29</v>
      </c>
      <c r="B165" s="9" t="s">
        <v>30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31</v>
      </c>
      <c r="B166" s="9" t="s">
        <v>32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33</v>
      </c>
      <c r="B167" s="9" t="s">
        <v>34</v>
      </c>
      <c r="C167" s="10">
        <v>21</v>
      </c>
      <c r="D167" s="10">
        <v>21</v>
      </c>
      <c r="E167" s="10">
        <v>1.8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1.8</v>
      </c>
      <c r="L167" s="10">
        <f t="shared" si="13"/>
        <v>21</v>
      </c>
      <c r="M167" s="10">
        <f t="shared" si="14"/>
        <v>0</v>
      </c>
      <c r="N167" s="10">
        <f t="shared" si="15"/>
        <v>21</v>
      </c>
      <c r="O167" s="10">
        <f t="shared" si="16"/>
        <v>1.8</v>
      </c>
      <c r="P167" s="10">
        <f t="shared" si="17"/>
        <v>0</v>
      </c>
    </row>
    <row r="168" spans="1:16" ht="12.75">
      <c r="A168" s="8" t="s">
        <v>35</v>
      </c>
      <c r="B168" s="9" t="s">
        <v>36</v>
      </c>
      <c r="C168" s="10">
        <v>50</v>
      </c>
      <c r="D168" s="10">
        <v>50</v>
      </c>
      <c r="E168" s="10">
        <v>3.2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3.2</v>
      </c>
      <c r="L168" s="10">
        <f t="shared" si="13"/>
        <v>50</v>
      </c>
      <c r="M168" s="10">
        <f t="shared" si="14"/>
        <v>0</v>
      </c>
      <c r="N168" s="10">
        <f t="shared" si="15"/>
        <v>50</v>
      </c>
      <c r="O168" s="10">
        <f t="shared" si="16"/>
        <v>3.2</v>
      </c>
      <c r="P168" s="10">
        <f t="shared" si="17"/>
        <v>0</v>
      </c>
    </row>
    <row r="169" spans="1:16" ht="12.75">
      <c r="A169" s="8" t="s">
        <v>37</v>
      </c>
      <c r="B169" s="9" t="s">
        <v>38</v>
      </c>
      <c r="C169" s="10">
        <v>112.1</v>
      </c>
      <c r="D169" s="10">
        <v>112.1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112.1</v>
      </c>
      <c r="M169" s="10">
        <f t="shared" si="14"/>
        <v>0</v>
      </c>
      <c r="N169" s="10">
        <f t="shared" si="15"/>
        <v>112.1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39</v>
      </c>
      <c r="B170" s="9" t="s">
        <v>40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41</v>
      </c>
      <c r="B171" s="9" t="s">
        <v>42</v>
      </c>
      <c r="C171" s="10">
        <v>0.3</v>
      </c>
      <c r="D171" s="10">
        <v>0.45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0.45</v>
      </c>
      <c r="M171" s="10">
        <f t="shared" si="14"/>
        <v>0</v>
      </c>
      <c r="N171" s="10">
        <f t="shared" si="15"/>
        <v>0.45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55</v>
      </c>
      <c r="B172" s="6" t="s">
        <v>56</v>
      </c>
      <c r="C172" s="7">
        <v>1644.7905</v>
      </c>
      <c r="D172" s="7">
        <v>1959.9905</v>
      </c>
      <c r="E172" s="7">
        <v>182.7545</v>
      </c>
      <c r="F172" s="7">
        <v>19.529349999999997</v>
      </c>
      <c r="G172" s="7">
        <v>0</v>
      </c>
      <c r="H172" s="7">
        <v>19.529349999999997</v>
      </c>
      <c r="I172" s="7">
        <v>0</v>
      </c>
      <c r="J172" s="7">
        <v>0</v>
      </c>
      <c r="K172" s="7">
        <f t="shared" si="12"/>
        <v>163.22515</v>
      </c>
      <c r="L172" s="7">
        <f t="shared" si="13"/>
        <v>1940.46115</v>
      </c>
      <c r="M172" s="7">
        <f t="shared" si="14"/>
        <v>10.686111696292018</v>
      </c>
      <c r="N172" s="7">
        <f t="shared" si="15"/>
        <v>1940.46115</v>
      </c>
      <c r="O172" s="7">
        <f t="shared" si="16"/>
        <v>163.22515</v>
      </c>
      <c r="P172" s="7">
        <f t="shared" si="17"/>
        <v>10.686111696292018</v>
      </c>
    </row>
    <row r="173" spans="1:16" ht="25.5">
      <c r="A173" s="8" t="s">
        <v>45</v>
      </c>
      <c r="B173" s="9" t="s">
        <v>46</v>
      </c>
      <c r="C173" s="10">
        <v>0</v>
      </c>
      <c r="D173" s="10">
        <v>315.2</v>
      </c>
      <c r="E173" s="10">
        <v>0</v>
      </c>
      <c r="F173" s="10">
        <v>19.529349999999997</v>
      </c>
      <c r="G173" s="10">
        <v>0</v>
      </c>
      <c r="H173" s="10">
        <v>19.529349999999997</v>
      </c>
      <c r="I173" s="10">
        <v>0</v>
      </c>
      <c r="J173" s="10">
        <v>0</v>
      </c>
      <c r="K173" s="10">
        <f t="shared" si="12"/>
        <v>-19.529349999999997</v>
      </c>
      <c r="L173" s="10">
        <f t="shared" si="13"/>
        <v>295.67064999999997</v>
      </c>
      <c r="M173" s="10">
        <f t="shared" si="14"/>
        <v>0</v>
      </c>
      <c r="N173" s="10">
        <f t="shared" si="15"/>
        <v>295.67064999999997</v>
      </c>
      <c r="O173" s="10">
        <f t="shared" si="16"/>
        <v>-19.529349999999997</v>
      </c>
      <c r="P173" s="10">
        <f t="shared" si="17"/>
        <v>0</v>
      </c>
    </row>
    <row r="174" spans="1:16" ht="12.75">
      <c r="A174" s="8" t="s">
        <v>57</v>
      </c>
      <c r="B174" s="9" t="s">
        <v>58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93</v>
      </c>
      <c r="B175" s="6" t="s">
        <v>94</v>
      </c>
      <c r="C175" s="7">
        <v>14291.5</v>
      </c>
      <c r="D175" s="7">
        <v>14330.8</v>
      </c>
      <c r="E175" s="7">
        <v>814.5</v>
      </c>
      <c r="F175" s="7">
        <v>3.43444</v>
      </c>
      <c r="G175" s="7">
        <v>0</v>
      </c>
      <c r="H175" s="7">
        <v>3.43444</v>
      </c>
      <c r="I175" s="7">
        <v>12.850879999999998</v>
      </c>
      <c r="J175" s="7">
        <v>133.94547000000003</v>
      </c>
      <c r="K175" s="7">
        <f t="shared" si="12"/>
        <v>811.06556</v>
      </c>
      <c r="L175" s="7">
        <f t="shared" si="13"/>
        <v>14327.365559999998</v>
      </c>
      <c r="M175" s="7">
        <f t="shared" si="14"/>
        <v>0.42166236955187236</v>
      </c>
      <c r="N175" s="7">
        <f t="shared" si="15"/>
        <v>14327.365559999998</v>
      </c>
      <c r="O175" s="7">
        <f t="shared" si="16"/>
        <v>811.06556</v>
      </c>
      <c r="P175" s="7">
        <f t="shared" si="17"/>
        <v>0.42166236955187236</v>
      </c>
    </row>
    <row r="176" spans="1:16" ht="25.5">
      <c r="A176" s="5" t="s">
        <v>95</v>
      </c>
      <c r="B176" s="6" t="s">
        <v>96</v>
      </c>
      <c r="C176" s="7">
        <v>1915.6</v>
      </c>
      <c r="D176" s="7">
        <v>1918.9</v>
      </c>
      <c r="E176" s="7">
        <v>153.4</v>
      </c>
      <c r="F176" s="7">
        <v>1.93968</v>
      </c>
      <c r="G176" s="7">
        <v>0</v>
      </c>
      <c r="H176" s="7">
        <v>1.93968</v>
      </c>
      <c r="I176" s="7">
        <v>0</v>
      </c>
      <c r="J176" s="7">
        <v>36.5261</v>
      </c>
      <c r="K176" s="7">
        <f t="shared" si="12"/>
        <v>151.46032</v>
      </c>
      <c r="L176" s="7">
        <f t="shared" si="13"/>
        <v>1916.9603200000001</v>
      </c>
      <c r="M176" s="7">
        <f t="shared" si="14"/>
        <v>1.2644589308996088</v>
      </c>
      <c r="N176" s="7">
        <f t="shared" si="15"/>
        <v>1916.9603200000001</v>
      </c>
      <c r="O176" s="7">
        <f t="shared" si="16"/>
        <v>151.46032</v>
      </c>
      <c r="P176" s="7">
        <f t="shared" si="17"/>
        <v>1.2644589308996088</v>
      </c>
    </row>
    <row r="177" spans="1:16" ht="12.75">
      <c r="A177" s="8" t="s">
        <v>21</v>
      </c>
      <c r="B177" s="9" t="s">
        <v>22</v>
      </c>
      <c r="C177" s="10">
        <v>1290.4</v>
      </c>
      <c r="D177" s="10">
        <v>1444.3</v>
      </c>
      <c r="E177" s="10">
        <v>118.2</v>
      </c>
      <c r="F177" s="10">
        <v>0</v>
      </c>
      <c r="G177" s="10">
        <v>0</v>
      </c>
      <c r="H177" s="10">
        <v>0</v>
      </c>
      <c r="I177" s="10">
        <v>0</v>
      </c>
      <c r="J177" s="10">
        <v>29.6216</v>
      </c>
      <c r="K177" s="10">
        <f t="shared" si="12"/>
        <v>118.2</v>
      </c>
      <c r="L177" s="10">
        <f t="shared" si="13"/>
        <v>1444.3</v>
      </c>
      <c r="M177" s="10">
        <f t="shared" si="14"/>
        <v>0</v>
      </c>
      <c r="N177" s="10">
        <f t="shared" si="15"/>
        <v>1444.3</v>
      </c>
      <c r="O177" s="10">
        <f t="shared" si="16"/>
        <v>118.2</v>
      </c>
      <c r="P177" s="10">
        <f t="shared" si="17"/>
        <v>0</v>
      </c>
    </row>
    <row r="178" spans="1:16" ht="12.75">
      <c r="A178" s="8" t="s">
        <v>23</v>
      </c>
      <c r="B178" s="9" t="s">
        <v>24</v>
      </c>
      <c r="C178" s="10">
        <v>468.4</v>
      </c>
      <c r="D178" s="10">
        <v>317.8</v>
      </c>
      <c r="E178" s="10">
        <v>26</v>
      </c>
      <c r="F178" s="10">
        <v>0</v>
      </c>
      <c r="G178" s="10">
        <v>0</v>
      </c>
      <c r="H178" s="10">
        <v>0</v>
      </c>
      <c r="I178" s="10">
        <v>0</v>
      </c>
      <c r="J178" s="10">
        <v>5.85463</v>
      </c>
      <c r="K178" s="10">
        <f t="shared" si="12"/>
        <v>26</v>
      </c>
      <c r="L178" s="10">
        <f t="shared" si="13"/>
        <v>317.8</v>
      </c>
      <c r="M178" s="10">
        <f t="shared" si="14"/>
        <v>0</v>
      </c>
      <c r="N178" s="10">
        <f t="shared" si="15"/>
        <v>317.8</v>
      </c>
      <c r="O178" s="10">
        <f t="shared" si="16"/>
        <v>26</v>
      </c>
      <c r="P178" s="10">
        <f t="shared" si="17"/>
        <v>0</v>
      </c>
    </row>
    <row r="179" spans="1:16" ht="12.75">
      <c r="A179" s="8" t="s">
        <v>25</v>
      </c>
      <c r="B179" s="9" t="s">
        <v>26</v>
      </c>
      <c r="C179" s="10">
        <v>19.1</v>
      </c>
      <c r="D179" s="10">
        <v>23.1</v>
      </c>
      <c r="E179" s="10">
        <v>1.7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1.7</v>
      </c>
      <c r="L179" s="10">
        <f t="shared" si="13"/>
        <v>23.1</v>
      </c>
      <c r="M179" s="10">
        <f t="shared" si="14"/>
        <v>0</v>
      </c>
      <c r="N179" s="10">
        <f t="shared" si="15"/>
        <v>23.1</v>
      </c>
      <c r="O179" s="10">
        <f t="shared" si="16"/>
        <v>1.7</v>
      </c>
      <c r="P179" s="10">
        <f t="shared" si="17"/>
        <v>0</v>
      </c>
    </row>
    <row r="180" spans="1:16" ht="12.75">
      <c r="A180" s="8" t="s">
        <v>27</v>
      </c>
      <c r="B180" s="9" t="s">
        <v>28</v>
      </c>
      <c r="C180" s="10">
        <v>38.2</v>
      </c>
      <c r="D180" s="10">
        <v>34.2</v>
      </c>
      <c r="E180" s="10">
        <v>3.5</v>
      </c>
      <c r="F180" s="10">
        <v>0.24275</v>
      </c>
      <c r="G180" s="10">
        <v>0</v>
      </c>
      <c r="H180" s="10">
        <v>0.24275</v>
      </c>
      <c r="I180" s="10">
        <v>0</v>
      </c>
      <c r="J180" s="10">
        <v>0.96836</v>
      </c>
      <c r="K180" s="10">
        <f t="shared" si="12"/>
        <v>3.25725</v>
      </c>
      <c r="L180" s="10">
        <f t="shared" si="13"/>
        <v>33.95725</v>
      </c>
      <c r="M180" s="10">
        <f t="shared" si="14"/>
        <v>6.935714285714285</v>
      </c>
      <c r="N180" s="10">
        <f t="shared" si="15"/>
        <v>33.95725</v>
      </c>
      <c r="O180" s="10">
        <f t="shared" si="16"/>
        <v>3.25725</v>
      </c>
      <c r="P180" s="10">
        <f t="shared" si="17"/>
        <v>6.935714285714285</v>
      </c>
    </row>
    <row r="181" spans="1:16" ht="12.75">
      <c r="A181" s="8" t="s">
        <v>29</v>
      </c>
      <c r="B181" s="9" t="s">
        <v>30</v>
      </c>
      <c r="C181" s="10">
        <v>28.1</v>
      </c>
      <c r="D181" s="10">
        <v>28.1</v>
      </c>
      <c r="E181" s="10">
        <v>2.6</v>
      </c>
      <c r="F181" s="10">
        <v>1.68</v>
      </c>
      <c r="G181" s="10">
        <v>0</v>
      </c>
      <c r="H181" s="10">
        <v>1.68</v>
      </c>
      <c r="I181" s="10">
        <v>0</v>
      </c>
      <c r="J181" s="10">
        <v>0</v>
      </c>
      <c r="K181" s="10">
        <f t="shared" si="12"/>
        <v>0.9200000000000002</v>
      </c>
      <c r="L181" s="10">
        <f t="shared" si="13"/>
        <v>26.42</v>
      </c>
      <c r="M181" s="10">
        <f t="shared" si="14"/>
        <v>64.61538461538461</v>
      </c>
      <c r="N181" s="10">
        <f t="shared" si="15"/>
        <v>26.42</v>
      </c>
      <c r="O181" s="10">
        <f t="shared" si="16"/>
        <v>0.9200000000000002</v>
      </c>
      <c r="P181" s="10">
        <f t="shared" si="17"/>
        <v>64.61538461538461</v>
      </c>
    </row>
    <row r="182" spans="1:16" ht="12.75">
      <c r="A182" s="8" t="s">
        <v>31</v>
      </c>
      <c r="B182" s="9" t="s">
        <v>32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33</v>
      </c>
      <c r="B183" s="9" t="s">
        <v>34</v>
      </c>
      <c r="C183" s="10">
        <v>3.9</v>
      </c>
      <c r="D183" s="10">
        <v>3.9</v>
      </c>
      <c r="E183" s="10">
        <v>0.3</v>
      </c>
      <c r="F183" s="10">
        <v>0.0079</v>
      </c>
      <c r="G183" s="10">
        <v>0</v>
      </c>
      <c r="H183" s="10">
        <v>0.0079</v>
      </c>
      <c r="I183" s="10">
        <v>0</v>
      </c>
      <c r="J183" s="10">
        <v>0.08151000000000001</v>
      </c>
      <c r="K183" s="10">
        <f t="shared" si="12"/>
        <v>0.29209999999999997</v>
      </c>
      <c r="L183" s="10">
        <f t="shared" si="13"/>
        <v>3.8921</v>
      </c>
      <c r="M183" s="10">
        <f t="shared" si="14"/>
        <v>2.6333333333333337</v>
      </c>
      <c r="N183" s="10">
        <f t="shared" si="15"/>
        <v>3.8921</v>
      </c>
      <c r="O183" s="10">
        <f t="shared" si="16"/>
        <v>0.29209999999999997</v>
      </c>
      <c r="P183" s="10">
        <f t="shared" si="17"/>
        <v>2.6333333333333337</v>
      </c>
    </row>
    <row r="184" spans="1:16" ht="12.75">
      <c r="A184" s="8" t="s">
        <v>35</v>
      </c>
      <c r="B184" s="9" t="s">
        <v>36</v>
      </c>
      <c r="C184" s="10">
        <v>12.5</v>
      </c>
      <c r="D184" s="10">
        <v>12.5</v>
      </c>
      <c r="E184" s="10">
        <v>1.1</v>
      </c>
      <c r="F184" s="10">
        <v>0.00903</v>
      </c>
      <c r="G184" s="10">
        <v>0</v>
      </c>
      <c r="H184" s="10">
        <v>0.00903</v>
      </c>
      <c r="I184" s="10">
        <v>0</v>
      </c>
      <c r="J184" s="10">
        <v>0</v>
      </c>
      <c r="K184" s="10">
        <f t="shared" si="12"/>
        <v>1.09097</v>
      </c>
      <c r="L184" s="10">
        <f t="shared" si="13"/>
        <v>12.49097</v>
      </c>
      <c r="M184" s="10">
        <f t="shared" si="14"/>
        <v>0.8209090909090909</v>
      </c>
      <c r="N184" s="10">
        <f t="shared" si="15"/>
        <v>12.49097</v>
      </c>
      <c r="O184" s="10">
        <f t="shared" si="16"/>
        <v>1.09097</v>
      </c>
      <c r="P184" s="10">
        <f t="shared" si="17"/>
        <v>0.8209090909090909</v>
      </c>
    </row>
    <row r="185" spans="1:16" ht="12.75">
      <c r="A185" s="8" t="s">
        <v>37</v>
      </c>
      <c r="B185" s="9" t="s">
        <v>38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41</v>
      </c>
      <c r="B186" s="9" t="s">
        <v>42</v>
      </c>
      <c r="C186" s="10">
        <v>0.6</v>
      </c>
      <c r="D186" s="10">
        <v>0.6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97</v>
      </c>
      <c r="B187" s="6" t="s">
        <v>98</v>
      </c>
      <c r="C187" s="7">
        <v>123.4</v>
      </c>
      <c r="D187" s="7">
        <v>123.4</v>
      </c>
      <c r="E187" s="7">
        <v>9</v>
      </c>
      <c r="F187" s="7">
        <v>1.49476</v>
      </c>
      <c r="G187" s="7">
        <v>0</v>
      </c>
      <c r="H187" s="7">
        <v>1.49476</v>
      </c>
      <c r="I187" s="7">
        <v>0</v>
      </c>
      <c r="J187" s="7">
        <v>0.53129</v>
      </c>
      <c r="K187" s="7">
        <f t="shared" si="12"/>
        <v>7.50524</v>
      </c>
      <c r="L187" s="7">
        <f t="shared" si="13"/>
        <v>121.90524</v>
      </c>
      <c r="M187" s="7">
        <f t="shared" si="14"/>
        <v>16.608444444444444</v>
      </c>
      <c r="N187" s="7">
        <f t="shared" si="15"/>
        <v>121.90524</v>
      </c>
      <c r="O187" s="7">
        <f t="shared" si="16"/>
        <v>7.50524</v>
      </c>
      <c r="P187" s="7">
        <f t="shared" si="17"/>
        <v>16.608444444444444</v>
      </c>
    </row>
    <row r="188" spans="1:16" ht="12.75">
      <c r="A188" s="8" t="s">
        <v>21</v>
      </c>
      <c r="B188" s="9" t="s">
        <v>22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23</v>
      </c>
      <c r="B189" s="9" t="s">
        <v>24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25</v>
      </c>
      <c r="B190" s="9" t="s">
        <v>26</v>
      </c>
      <c r="C190" s="10">
        <v>31.7</v>
      </c>
      <c r="D190" s="10">
        <v>39.3</v>
      </c>
      <c r="E190" s="10">
        <v>3.7</v>
      </c>
      <c r="F190" s="10">
        <v>1.1</v>
      </c>
      <c r="G190" s="10">
        <v>0</v>
      </c>
      <c r="H190" s="10">
        <v>1.1</v>
      </c>
      <c r="I190" s="10">
        <v>0</v>
      </c>
      <c r="J190" s="10">
        <v>0.36972000000000005</v>
      </c>
      <c r="K190" s="10">
        <f t="shared" si="12"/>
        <v>2.6</v>
      </c>
      <c r="L190" s="10">
        <f t="shared" si="13"/>
        <v>38.199999999999996</v>
      </c>
      <c r="M190" s="10">
        <f t="shared" si="14"/>
        <v>29.72972972972973</v>
      </c>
      <c r="N190" s="10">
        <f t="shared" si="15"/>
        <v>38.199999999999996</v>
      </c>
      <c r="O190" s="10">
        <f t="shared" si="16"/>
        <v>2.6</v>
      </c>
      <c r="P190" s="10">
        <f t="shared" si="17"/>
        <v>29.72972972972973</v>
      </c>
    </row>
    <row r="191" spans="1:16" ht="12.75">
      <c r="A191" s="8" t="s">
        <v>27</v>
      </c>
      <c r="B191" s="9" t="s">
        <v>28</v>
      </c>
      <c r="C191" s="10">
        <v>16.7</v>
      </c>
      <c r="D191" s="10">
        <v>3.6</v>
      </c>
      <c r="E191" s="10">
        <v>0.3</v>
      </c>
      <c r="F191" s="10">
        <v>0</v>
      </c>
      <c r="G191" s="10">
        <v>0</v>
      </c>
      <c r="H191" s="10">
        <v>0</v>
      </c>
      <c r="I191" s="10">
        <v>0</v>
      </c>
      <c r="J191" s="10">
        <v>0.16157</v>
      </c>
      <c r="K191" s="10">
        <f t="shared" si="12"/>
        <v>0.3</v>
      </c>
      <c r="L191" s="10">
        <f t="shared" si="13"/>
        <v>3.6</v>
      </c>
      <c r="M191" s="10">
        <f t="shared" si="14"/>
        <v>0</v>
      </c>
      <c r="N191" s="10">
        <f t="shared" si="15"/>
        <v>3.6</v>
      </c>
      <c r="O191" s="10">
        <f t="shared" si="16"/>
        <v>0.3</v>
      </c>
      <c r="P191" s="10">
        <f t="shared" si="17"/>
        <v>0</v>
      </c>
    </row>
    <row r="192" spans="1:16" ht="12.75">
      <c r="A192" s="8" t="s">
        <v>29</v>
      </c>
      <c r="B192" s="9" t="s">
        <v>30</v>
      </c>
      <c r="C192" s="10">
        <v>0</v>
      </c>
      <c r="D192" s="10">
        <v>5.5</v>
      </c>
      <c r="E192" s="10">
        <v>0.4</v>
      </c>
      <c r="F192" s="10">
        <v>0.28</v>
      </c>
      <c r="G192" s="10">
        <v>0</v>
      </c>
      <c r="H192" s="10">
        <v>0.28</v>
      </c>
      <c r="I192" s="10">
        <v>0</v>
      </c>
      <c r="J192" s="10">
        <v>0</v>
      </c>
      <c r="K192" s="10">
        <f t="shared" si="12"/>
        <v>0.12</v>
      </c>
      <c r="L192" s="10">
        <f t="shared" si="13"/>
        <v>5.22</v>
      </c>
      <c r="M192" s="10">
        <f t="shared" si="14"/>
        <v>70</v>
      </c>
      <c r="N192" s="10">
        <f t="shared" si="15"/>
        <v>5.22</v>
      </c>
      <c r="O192" s="10">
        <f t="shared" si="16"/>
        <v>0.12</v>
      </c>
      <c r="P192" s="10">
        <f t="shared" si="17"/>
        <v>70</v>
      </c>
    </row>
    <row r="193" spans="1:16" ht="12.75">
      <c r="A193" s="8" t="s">
        <v>31</v>
      </c>
      <c r="B193" s="9" t="s">
        <v>32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33</v>
      </c>
      <c r="B194" s="9" t="s">
        <v>34</v>
      </c>
      <c r="C194" s="10">
        <v>0.6</v>
      </c>
      <c r="D194" s="10">
        <v>0.6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35</v>
      </c>
      <c r="B195" s="9" t="s">
        <v>36</v>
      </c>
      <c r="C195" s="10">
        <v>4.2</v>
      </c>
      <c r="D195" s="10">
        <v>4.2</v>
      </c>
      <c r="E195" s="10">
        <v>0.3</v>
      </c>
      <c r="F195" s="10">
        <v>0.11476</v>
      </c>
      <c r="G195" s="10">
        <v>0</v>
      </c>
      <c r="H195" s="10">
        <v>0.11476</v>
      </c>
      <c r="I195" s="10">
        <v>0</v>
      </c>
      <c r="J195" s="10">
        <v>0</v>
      </c>
      <c r="K195" s="10">
        <f t="shared" si="12"/>
        <v>0.18524</v>
      </c>
      <c r="L195" s="10">
        <f t="shared" si="13"/>
        <v>4.08524</v>
      </c>
      <c r="M195" s="10">
        <f t="shared" si="14"/>
        <v>38.25333333333333</v>
      </c>
      <c r="N195" s="10">
        <f t="shared" si="15"/>
        <v>4.08524</v>
      </c>
      <c r="O195" s="10">
        <f t="shared" si="16"/>
        <v>0.18524</v>
      </c>
      <c r="P195" s="10">
        <f t="shared" si="17"/>
        <v>38.25333333333333</v>
      </c>
    </row>
    <row r="196" spans="1:16" ht="25.5">
      <c r="A196" s="5" t="s">
        <v>99</v>
      </c>
      <c r="B196" s="6" t="s">
        <v>100</v>
      </c>
      <c r="C196" s="7">
        <v>409.9</v>
      </c>
      <c r="D196" s="7">
        <v>409.9</v>
      </c>
      <c r="E196" s="7">
        <v>35</v>
      </c>
      <c r="F196" s="7">
        <v>0</v>
      </c>
      <c r="G196" s="7">
        <v>0</v>
      </c>
      <c r="H196" s="7">
        <v>0</v>
      </c>
      <c r="I196" s="7">
        <v>0</v>
      </c>
      <c r="J196" s="7">
        <v>21.32</v>
      </c>
      <c r="K196" s="7">
        <f t="shared" si="12"/>
        <v>35</v>
      </c>
      <c r="L196" s="7">
        <f t="shared" si="13"/>
        <v>409.9</v>
      </c>
      <c r="M196" s="7">
        <f t="shared" si="14"/>
        <v>0</v>
      </c>
      <c r="N196" s="7">
        <f t="shared" si="15"/>
        <v>409.9</v>
      </c>
      <c r="O196" s="7">
        <f t="shared" si="16"/>
        <v>35</v>
      </c>
      <c r="P196" s="7">
        <f t="shared" si="17"/>
        <v>0</v>
      </c>
    </row>
    <row r="197" spans="1:16" ht="12.75">
      <c r="A197" s="8" t="s">
        <v>25</v>
      </c>
      <c r="B197" s="9" t="s">
        <v>26</v>
      </c>
      <c r="C197" s="10">
        <v>185.5</v>
      </c>
      <c r="D197" s="10">
        <v>185.5</v>
      </c>
      <c r="E197" s="10">
        <v>5</v>
      </c>
      <c r="F197" s="10">
        <v>0</v>
      </c>
      <c r="G197" s="10">
        <v>0</v>
      </c>
      <c r="H197" s="10">
        <v>0</v>
      </c>
      <c r="I197" s="10">
        <v>0</v>
      </c>
      <c r="J197" s="10">
        <v>1.32</v>
      </c>
      <c r="K197" s="10">
        <f t="shared" si="12"/>
        <v>5</v>
      </c>
      <c r="L197" s="10">
        <f t="shared" si="13"/>
        <v>185.5</v>
      </c>
      <c r="M197" s="10">
        <f t="shared" si="14"/>
        <v>0</v>
      </c>
      <c r="N197" s="10">
        <f t="shared" si="15"/>
        <v>185.5</v>
      </c>
      <c r="O197" s="10">
        <f t="shared" si="16"/>
        <v>5</v>
      </c>
      <c r="P197" s="10">
        <f t="shared" si="17"/>
        <v>0</v>
      </c>
    </row>
    <row r="198" spans="1:16" ht="12.75">
      <c r="A198" s="8" t="s">
        <v>27</v>
      </c>
      <c r="B198" s="9" t="s">
        <v>28</v>
      </c>
      <c r="C198" s="10">
        <v>190</v>
      </c>
      <c r="D198" s="10">
        <v>190</v>
      </c>
      <c r="E198" s="10">
        <v>30</v>
      </c>
      <c r="F198" s="10">
        <v>0</v>
      </c>
      <c r="G198" s="10">
        <v>0</v>
      </c>
      <c r="H198" s="10">
        <v>0</v>
      </c>
      <c r="I198" s="10">
        <v>0</v>
      </c>
      <c r="J198" s="10">
        <v>20</v>
      </c>
      <c r="K198" s="10">
        <f aca="true" t="shared" si="18" ref="K198:K261">E198-F198</f>
        <v>30</v>
      </c>
      <c r="L198" s="10">
        <f aca="true" t="shared" si="19" ref="L198:L261">D198-F198</f>
        <v>190</v>
      </c>
      <c r="M198" s="10">
        <f aca="true" t="shared" si="20" ref="M198:M261">IF(E198=0,0,(F198/E198)*100)</f>
        <v>0</v>
      </c>
      <c r="N198" s="10">
        <f aca="true" t="shared" si="21" ref="N198:N261">D198-H198</f>
        <v>190</v>
      </c>
      <c r="O198" s="10">
        <f aca="true" t="shared" si="22" ref="O198:O261">E198-H198</f>
        <v>30</v>
      </c>
      <c r="P198" s="10">
        <f aca="true" t="shared" si="23" ref="P198:P261">IF(E198=0,0,(H198/E198)*100)</f>
        <v>0</v>
      </c>
    </row>
    <row r="199" spans="1:16" ht="12.75">
      <c r="A199" s="8" t="s">
        <v>57</v>
      </c>
      <c r="B199" s="9" t="s">
        <v>58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101</v>
      </c>
      <c r="B200" s="6" t="s">
        <v>102</v>
      </c>
      <c r="C200" s="7">
        <v>4583</v>
      </c>
      <c r="D200" s="7">
        <v>4619</v>
      </c>
      <c r="E200" s="7">
        <v>281.1</v>
      </c>
      <c r="F200" s="7">
        <v>0</v>
      </c>
      <c r="G200" s="7">
        <v>0</v>
      </c>
      <c r="H200" s="7">
        <v>0</v>
      </c>
      <c r="I200" s="7">
        <v>0</v>
      </c>
      <c r="J200" s="7">
        <v>37.05967</v>
      </c>
      <c r="K200" s="7">
        <f t="shared" si="18"/>
        <v>281.1</v>
      </c>
      <c r="L200" s="7">
        <f t="shared" si="19"/>
        <v>4619</v>
      </c>
      <c r="M200" s="7">
        <f t="shared" si="20"/>
        <v>0</v>
      </c>
      <c r="N200" s="7">
        <f t="shared" si="21"/>
        <v>4619</v>
      </c>
      <c r="O200" s="7">
        <f t="shared" si="22"/>
        <v>281.1</v>
      </c>
      <c r="P200" s="7">
        <f t="shared" si="23"/>
        <v>0</v>
      </c>
    </row>
    <row r="201" spans="1:16" ht="12.75">
      <c r="A201" s="8" t="s">
        <v>21</v>
      </c>
      <c r="B201" s="9" t="s">
        <v>22</v>
      </c>
      <c r="C201" s="10">
        <v>2403.2</v>
      </c>
      <c r="D201" s="10">
        <v>2632.5</v>
      </c>
      <c r="E201" s="10">
        <v>220</v>
      </c>
      <c r="F201" s="10">
        <v>0</v>
      </c>
      <c r="G201" s="10">
        <v>0</v>
      </c>
      <c r="H201" s="10">
        <v>0</v>
      </c>
      <c r="I201" s="10">
        <v>0</v>
      </c>
      <c r="J201" s="10">
        <v>30.37678</v>
      </c>
      <c r="K201" s="10">
        <f t="shared" si="18"/>
        <v>220</v>
      </c>
      <c r="L201" s="10">
        <f t="shared" si="19"/>
        <v>2632.5</v>
      </c>
      <c r="M201" s="10">
        <f t="shared" si="20"/>
        <v>0</v>
      </c>
      <c r="N201" s="10">
        <f t="shared" si="21"/>
        <v>2632.5</v>
      </c>
      <c r="O201" s="10">
        <f t="shared" si="22"/>
        <v>220</v>
      </c>
      <c r="P201" s="10">
        <f t="shared" si="23"/>
        <v>0</v>
      </c>
    </row>
    <row r="202" spans="1:16" ht="12.75">
      <c r="A202" s="8" t="s">
        <v>23</v>
      </c>
      <c r="B202" s="9" t="s">
        <v>24</v>
      </c>
      <c r="C202" s="10">
        <v>872.4</v>
      </c>
      <c r="D202" s="10">
        <v>579.1</v>
      </c>
      <c r="E202" s="10">
        <v>48.4</v>
      </c>
      <c r="F202" s="10">
        <v>0</v>
      </c>
      <c r="G202" s="10">
        <v>0</v>
      </c>
      <c r="H202" s="10">
        <v>0</v>
      </c>
      <c r="I202" s="10">
        <v>0</v>
      </c>
      <c r="J202" s="10">
        <v>6.68289</v>
      </c>
      <c r="K202" s="10">
        <f t="shared" si="18"/>
        <v>48.4</v>
      </c>
      <c r="L202" s="10">
        <f t="shared" si="19"/>
        <v>579.1</v>
      </c>
      <c r="M202" s="10">
        <f t="shared" si="20"/>
        <v>0</v>
      </c>
      <c r="N202" s="10">
        <f t="shared" si="21"/>
        <v>579.1</v>
      </c>
      <c r="O202" s="10">
        <f t="shared" si="22"/>
        <v>48.4</v>
      </c>
      <c r="P202" s="10">
        <f t="shared" si="23"/>
        <v>0</v>
      </c>
    </row>
    <row r="203" spans="1:16" ht="12.75">
      <c r="A203" s="8" t="s">
        <v>25</v>
      </c>
      <c r="B203" s="9" t="s">
        <v>26</v>
      </c>
      <c r="C203" s="10">
        <v>50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27</v>
      </c>
      <c r="B204" s="9" t="s">
        <v>28</v>
      </c>
      <c r="C204" s="10">
        <v>80.8</v>
      </c>
      <c r="D204" s="10">
        <v>180.8</v>
      </c>
      <c r="E204" s="10">
        <v>7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7</v>
      </c>
      <c r="L204" s="10">
        <f t="shared" si="19"/>
        <v>180.8</v>
      </c>
      <c r="M204" s="10">
        <f t="shared" si="20"/>
        <v>0</v>
      </c>
      <c r="N204" s="10">
        <f t="shared" si="21"/>
        <v>180.8</v>
      </c>
      <c r="O204" s="10">
        <f t="shared" si="22"/>
        <v>7</v>
      </c>
      <c r="P204" s="10">
        <f t="shared" si="23"/>
        <v>0</v>
      </c>
    </row>
    <row r="205" spans="1:16" ht="12.75">
      <c r="A205" s="8" t="s">
        <v>31</v>
      </c>
      <c r="B205" s="9" t="s">
        <v>32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33</v>
      </c>
      <c r="B206" s="9" t="s">
        <v>34</v>
      </c>
      <c r="C206" s="10">
        <v>11.9</v>
      </c>
      <c r="D206" s="10">
        <v>11.9</v>
      </c>
      <c r="E206" s="10">
        <v>0.7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0.7</v>
      </c>
      <c r="L206" s="10">
        <f t="shared" si="19"/>
        <v>11.9</v>
      </c>
      <c r="M206" s="10">
        <f t="shared" si="20"/>
        <v>0</v>
      </c>
      <c r="N206" s="10">
        <f t="shared" si="21"/>
        <v>11.9</v>
      </c>
      <c r="O206" s="10">
        <f t="shared" si="22"/>
        <v>0.7</v>
      </c>
      <c r="P206" s="10">
        <f t="shared" si="23"/>
        <v>0</v>
      </c>
    </row>
    <row r="207" spans="1:16" ht="12.75">
      <c r="A207" s="8" t="s">
        <v>35</v>
      </c>
      <c r="B207" s="9" t="s">
        <v>36</v>
      </c>
      <c r="C207" s="10">
        <v>107.7</v>
      </c>
      <c r="D207" s="10">
        <v>107.7</v>
      </c>
      <c r="E207" s="10">
        <v>5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5</v>
      </c>
      <c r="L207" s="10">
        <f t="shared" si="19"/>
        <v>107.7</v>
      </c>
      <c r="M207" s="10">
        <f t="shared" si="20"/>
        <v>0</v>
      </c>
      <c r="N207" s="10">
        <f t="shared" si="21"/>
        <v>107.7</v>
      </c>
      <c r="O207" s="10">
        <f t="shared" si="22"/>
        <v>5</v>
      </c>
      <c r="P207" s="10">
        <f t="shared" si="23"/>
        <v>0</v>
      </c>
    </row>
    <row r="208" spans="1:16" ht="25.5">
      <c r="A208" s="5" t="s">
        <v>103</v>
      </c>
      <c r="B208" s="6" t="s">
        <v>104</v>
      </c>
      <c r="C208" s="7">
        <v>142.4</v>
      </c>
      <c r="D208" s="7">
        <v>142.4</v>
      </c>
      <c r="E208" s="7">
        <v>25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25</v>
      </c>
      <c r="L208" s="7">
        <f t="shared" si="19"/>
        <v>142.4</v>
      </c>
      <c r="M208" s="7">
        <f t="shared" si="20"/>
        <v>0</v>
      </c>
      <c r="N208" s="7">
        <f t="shared" si="21"/>
        <v>142.4</v>
      </c>
      <c r="O208" s="7">
        <f t="shared" si="22"/>
        <v>25</v>
      </c>
      <c r="P208" s="7">
        <f t="shared" si="23"/>
        <v>0</v>
      </c>
    </row>
    <row r="209" spans="1:16" ht="12.75">
      <c r="A209" s="8" t="s">
        <v>25</v>
      </c>
      <c r="B209" s="9" t="s">
        <v>26</v>
      </c>
      <c r="C209" s="10">
        <v>129.6</v>
      </c>
      <c r="D209" s="10">
        <v>129.6</v>
      </c>
      <c r="E209" s="10">
        <v>25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25</v>
      </c>
      <c r="L209" s="10">
        <f t="shared" si="19"/>
        <v>129.6</v>
      </c>
      <c r="M209" s="10">
        <f t="shared" si="20"/>
        <v>0</v>
      </c>
      <c r="N209" s="10">
        <f t="shared" si="21"/>
        <v>129.6</v>
      </c>
      <c r="O209" s="10">
        <f t="shared" si="22"/>
        <v>25</v>
      </c>
      <c r="P209" s="10">
        <f t="shared" si="23"/>
        <v>0</v>
      </c>
    </row>
    <row r="210" spans="1:16" ht="12.75">
      <c r="A210" s="8" t="s">
        <v>27</v>
      </c>
      <c r="B210" s="9" t="s">
        <v>28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105</v>
      </c>
      <c r="B211" s="6" t="s">
        <v>106</v>
      </c>
      <c r="C211" s="7">
        <v>3159.7</v>
      </c>
      <c r="D211" s="7">
        <v>3159.7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3159.7</v>
      </c>
      <c r="M211" s="7">
        <f t="shared" si="20"/>
        <v>0</v>
      </c>
      <c r="N211" s="7">
        <f t="shared" si="21"/>
        <v>3159.7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45</v>
      </c>
      <c r="B212" s="9" t="s">
        <v>46</v>
      </c>
      <c r="C212" s="10">
        <v>3159.7</v>
      </c>
      <c r="D212" s="10">
        <v>3159.7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3159.7</v>
      </c>
      <c r="M212" s="10">
        <f t="shared" si="20"/>
        <v>0</v>
      </c>
      <c r="N212" s="10">
        <f t="shared" si="21"/>
        <v>3159.7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107</v>
      </c>
      <c r="B213" s="6" t="s">
        <v>108</v>
      </c>
      <c r="C213" s="7">
        <v>1199.2</v>
      </c>
      <c r="D213" s="7">
        <v>1199.2</v>
      </c>
      <c r="E213" s="7">
        <v>101</v>
      </c>
      <c r="F213" s="7">
        <v>0</v>
      </c>
      <c r="G213" s="7">
        <v>0</v>
      </c>
      <c r="H213" s="7">
        <v>0</v>
      </c>
      <c r="I213" s="7">
        <v>8.96429</v>
      </c>
      <c r="J213" s="7">
        <v>16.76581</v>
      </c>
      <c r="K213" s="7">
        <f t="shared" si="18"/>
        <v>101</v>
      </c>
      <c r="L213" s="7">
        <f t="shared" si="19"/>
        <v>1199.2</v>
      </c>
      <c r="M213" s="7">
        <f t="shared" si="20"/>
        <v>0</v>
      </c>
      <c r="N213" s="7">
        <f t="shared" si="21"/>
        <v>1199.2</v>
      </c>
      <c r="O213" s="7">
        <f t="shared" si="22"/>
        <v>101</v>
      </c>
      <c r="P213" s="7">
        <f t="shared" si="23"/>
        <v>0</v>
      </c>
    </row>
    <row r="214" spans="1:16" ht="12.75">
      <c r="A214" s="8" t="s">
        <v>25</v>
      </c>
      <c r="B214" s="9" t="s">
        <v>26</v>
      </c>
      <c r="C214" s="10">
        <v>122.2</v>
      </c>
      <c r="D214" s="10">
        <v>122.2</v>
      </c>
      <c r="E214" s="10">
        <v>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</v>
      </c>
      <c r="L214" s="10">
        <f t="shared" si="19"/>
        <v>122.2</v>
      </c>
      <c r="M214" s="10">
        <f t="shared" si="20"/>
        <v>0</v>
      </c>
      <c r="N214" s="10">
        <f t="shared" si="21"/>
        <v>122.2</v>
      </c>
      <c r="O214" s="10">
        <f t="shared" si="22"/>
        <v>4</v>
      </c>
      <c r="P214" s="10">
        <f t="shared" si="23"/>
        <v>0</v>
      </c>
    </row>
    <row r="215" spans="1:16" ht="12.75">
      <c r="A215" s="8" t="s">
        <v>27</v>
      </c>
      <c r="B215" s="9" t="s">
        <v>28</v>
      </c>
      <c r="C215" s="10">
        <v>670</v>
      </c>
      <c r="D215" s="10">
        <v>670</v>
      </c>
      <c r="E215" s="10">
        <v>77</v>
      </c>
      <c r="F215" s="10">
        <v>0</v>
      </c>
      <c r="G215" s="10">
        <v>0</v>
      </c>
      <c r="H215" s="10">
        <v>0</v>
      </c>
      <c r="I215" s="10">
        <v>2.71521</v>
      </c>
      <c r="J215" s="10">
        <v>10.516729999999999</v>
      </c>
      <c r="K215" s="10">
        <f t="shared" si="18"/>
        <v>77</v>
      </c>
      <c r="L215" s="10">
        <f t="shared" si="19"/>
        <v>670</v>
      </c>
      <c r="M215" s="10">
        <f t="shared" si="20"/>
        <v>0</v>
      </c>
      <c r="N215" s="10">
        <f t="shared" si="21"/>
        <v>670</v>
      </c>
      <c r="O215" s="10">
        <f t="shared" si="22"/>
        <v>77</v>
      </c>
      <c r="P215" s="10">
        <f t="shared" si="23"/>
        <v>0</v>
      </c>
    </row>
    <row r="216" spans="1:16" ht="12.75">
      <c r="A216" s="8" t="s">
        <v>29</v>
      </c>
      <c r="B216" s="9" t="s">
        <v>30</v>
      </c>
      <c r="C216" s="10">
        <v>170</v>
      </c>
      <c r="D216" s="10">
        <v>170</v>
      </c>
      <c r="E216" s="10">
        <v>20</v>
      </c>
      <c r="F216" s="10">
        <v>0</v>
      </c>
      <c r="G216" s="10">
        <v>0</v>
      </c>
      <c r="H216" s="10">
        <v>0</v>
      </c>
      <c r="I216" s="10">
        <v>6.24908</v>
      </c>
      <c r="J216" s="10">
        <v>6.24908</v>
      </c>
      <c r="K216" s="10">
        <f t="shared" si="18"/>
        <v>20</v>
      </c>
      <c r="L216" s="10">
        <f t="shared" si="19"/>
        <v>170</v>
      </c>
      <c r="M216" s="10">
        <f t="shared" si="20"/>
        <v>0</v>
      </c>
      <c r="N216" s="10">
        <f t="shared" si="21"/>
        <v>170</v>
      </c>
      <c r="O216" s="10">
        <f t="shared" si="22"/>
        <v>20</v>
      </c>
      <c r="P216" s="10">
        <f t="shared" si="23"/>
        <v>0</v>
      </c>
    </row>
    <row r="217" spans="1:16" ht="12.75">
      <c r="A217" s="8" t="s">
        <v>57</v>
      </c>
      <c r="B217" s="9" t="s">
        <v>58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109</v>
      </c>
      <c r="B218" s="6" t="s">
        <v>110</v>
      </c>
      <c r="C218" s="7">
        <v>198</v>
      </c>
      <c r="D218" s="7">
        <v>198</v>
      </c>
      <c r="E218" s="7">
        <v>15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15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15</v>
      </c>
      <c r="P218" s="7">
        <f t="shared" si="23"/>
        <v>0</v>
      </c>
    </row>
    <row r="219" spans="1:16" ht="12.75">
      <c r="A219" s="8" t="s">
        <v>25</v>
      </c>
      <c r="B219" s="9" t="s">
        <v>26</v>
      </c>
      <c r="C219" s="10">
        <v>80</v>
      </c>
      <c r="D219" s="10">
        <v>80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27</v>
      </c>
      <c r="B220" s="9" t="s">
        <v>28</v>
      </c>
      <c r="C220" s="10">
        <v>95</v>
      </c>
      <c r="D220" s="10">
        <v>95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29</v>
      </c>
      <c r="B221" s="9" t="s">
        <v>30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57</v>
      </c>
      <c r="B222" s="9" t="s">
        <v>58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111</v>
      </c>
      <c r="B223" s="6" t="s">
        <v>112</v>
      </c>
      <c r="C223" s="7">
        <v>1280</v>
      </c>
      <c r="D223" s="7">
        <v>1280</v>
      </c>
      <c r="E223" s="7">
        <v>100</v>
      </c>
      <c r="F223" s="7">
        <v>0</v>
      </c>
      <c r="G223" s="7">
        <v>0</v>
      </c>
      <c r="H223" s="7">
        <v>0</v>
      </c>
      <c r="I223" s="7">
        <v>3.6061199999999998</v>
      </c>
      <c r="J223" s="7">
        <v>20.787129999999998</v>
      </c>
      <c r="K223" s="7">
        <f t="shared" si="18"/>
        <v>100</v>
      </c>
      <c r="L223" s="7">
        <f t="shared" si="19"/>
        <v>1280</v>
      </c>
      <c r="M223" s="7">
        <f t="shared" si="20"/>
        <v>0</v>
      </c>
      <c r="N223" s="7">
        <f t="shared" si="21"/>
        <v>1280</v>
      </c>
      <c r="O223" s="7">
        <f t="shared" si="22"/>
        <v>100</v>
      </c>
      <c r="P223" s="7">
        <f t="shared" si="23"/>
        <v>0</v>
      </c>
    </row>
    <row r="224" spans="1:16" ht="12.75">
      <c r="A224" s="8" t="s">
        <v>25</v>
      </c>
      <c r="B224" s="9" t="s">
        <v>26</v>
      </c>
      <c r="C224" s="10">
        <v>370</v>
      </c>
      <c r="D224" s="10">
        <v>370</v>
      </c>
      <c r="E224" s="10">
        <v>30</v>
      </c>
      <c r="F224" s="10">
        <v>0</v>
      </c>
      <c r="G224" s="10">
        <v>0</v>
      </c>
      <c r="H224" s="10">
        <v>0</v>
      </c>
      <c r="I224" s="10">
        <v>0</v>
      </c>
      <c r="J224" s="10">
        <v>4.8</v>
      </c>
      <c r="K224" s="10">
        <f t="shared" si="18"/>
        <v>30</v>
      </c>
      <c r="L224" s="10">
        <f t="shared" si="19"/>
        <v>370</v>
      </c>
      <c r="M224" s="10">
        <f t="shared" si="20"/>
        <v>0</v>
      </c>
      <c r="N224" s="10">
        <f t="shared" si="21"/>
        <v>370</v>
      </c>
      <c r="O224" s="10">
        <f t="shared" si="22"/>
        <v>30</v>
      </c>
      <c r="P224" s="10">
        <f t="shared" si="23"/>
        <v>0</v>
      </c>
    </row>
    <row r="225" spans="1:16" ht="12.75">
      <c r="A225" s="8" t="s">
        <v>27</v>
      </c>
      <c r="B225" s="9" t="s">
        <v>28</v>
      </c>
      <c r="C225" s="10">
        <v>500</v>
      </c>
      <c r="D225" s="10">
        <v>500</v>
      </c>
      <c r="E225" s="10">
        <v>50</v>
      </c>
      <c r="F225" s="10">
        <v>0</v>
      </c>
      <c r="G225" s="10">
        <v>0</v>
      </c>
      <c r="H225" s="10">
        <v>0</v>
      </c>
      <c r="I225" s="10">
        <v>3.6061199999999998</v>
      </c>
      <c r="J225" s="10">
        <v>15.987129999999999</v>
      </c>
      <c r="K225" s="10">
        <f t="shared" si="18"/>
        <v>50</v>
      </c>
      <c r="L225" s="10">
        <f t="shared" si="19"/>
        <v>500</v>
      </c>
      <c r="M225" s="10">
        <f t="shared" si="20"/>
        <v>0</v>
      </c>
      <c r="N225" s="10">
        <f t="shared" si="21"/>
        <v>500</v>
      </c>
      <c r="O225" s="10">
        <f t="shared" si="22"/>
        <v>50</v>
      </c>
      <c r="P225" s="10">
        <f t="shared" si="23"/>
        <v>0</v>
      </c>
    </row>
    <row r="226" spans="1:16" ht="12.75">
      <c r="A226" s="8" t="s">
        <v>29</v>
      </c>
      <c r="B226" s="9" t="s">
        <v>30</v>
      </c>
      <c r="C226" s="10">
        <v>200</v>
      </c>
      <c r="D226" s="10">
        <v>200</v>
      </c>
      <c r="E226" s="10">
        <v>20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</v>
      </c>
      <c r="L226" s="10">
        <f t="shared" si="19"/>
        <v>200</v>
      </c>
      <c r="M226" s="10">
        <f t="shared" si="20"/>
        <v>0</v>
      </c>
      <c r="N226" s="10">
        <f t="shared" si="21"/>
        <v>200</v>
      </c>
      <c r="O226" s="10">
        <f t="shared" si="22"/>
        <v>20</v>
      </c>
      <c r="P226" s="10">
        <f t="shared" si="23"/>
        <v>0</v>
      </c>
    </row>
    <row r="227" spans="1:16" ht="12.75">
      <c r="A227" s="8" t="s">
        <v>57</v>
      </c>
      <c r="B227" s="9" t="s">
        <v>58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113</v>
      </c>
      <c r="B228" s="6" t="s">
        <v>114</v>
      </c>
      <c r="C228" s="7">
        <v>1280.3</v>
      </c>
      <c r="D228" s="7">
        <v>1280.3</v>
      </c>
      <c r="E228" s="7">
        <v>95</v>
      </c>
      <c r="F228" s="7">
        <v>0</v>
      </c>
      <c r="G228" s="7">
        <v>0</v>
      </c>
      <c r="H228" s="7">
        <v>0</v>
      </c>
      <c r="I228" s="7">
        <v>0.28047000000000005</v>
      </c>
      <c r="J228" s="7">
        <v>0.95547</v>
      </c>
      <c r="K228" s="7">
        <f t="shared" si="18"/>
        <v>95</v>
      </c>
      <c r="L228" s="7">
        <f t="shared" si="19"/>
        <v>1280.3</v>
      </c>
      <c r="M228" s="7">
        <f t="shared" si="20"/>
        <v>0</v>
      </c>
      <c r="N228" s="7">
        <f t="shared" si="21"/>
        <v>1280.3</v>
      </c>
      <c r="O228" s="7">
        <f t="shared" si="22"/>
        <v>95</v>
      </c>
      <c r="P228" s="7">
        <f t="shared" si="23"/>
        <v>0</v>
      </c>
    </row>
    <row r="229" spans="1:16" ht="12.75">
      <c r="A229" s="8" t="s">
        <v>25</v>
      </c>
      <c r="B229" s="9" t="s">
        <v>26</v>
      </c>
      <c r="C229" s="10">
        <v>840.3</v>
      </c>
      <c r="D229" s="10">
        <v>840.3</v>
      </c>
      <c r="E229" s="10">
        <v>70</v>
      </c>
      <c r="F229" s="10">
        <v>0</v>
      </c>
      <c r="G229" s="10">
        <v>0</v>
      </c>
      <c r="H229" s="10">
        <v>0</v>
      </c>
      <c r="I229" s="10">
        <v>0</v>
      </c>
      <c r="J229" s="10">
        <v>0.675</v>
      </c>
      <c r="K229" s="10">
        <f t="shared" si="18"/>
        <v>70</v>
      </c>
      <c r="L229" s="10">
        <f t="shared" si="19"/>
        <v>840.3</v>
      </c>
      <c r="M229" s="10">
        <f t="shared" si="20"/>
        <v>0</v>
      </c>
      <c r="N229" s="10">
        <f t="shared" si="21"/>
        <v>840.3</v>
      </c>
      <c r="O229" s="10">
        <f t="shared" si="22"/>
        <v>70</v>
      </c>
      <c r="P229" s="10">
        <f t="shared" si="23"/>
        <v>0</v>
      </c>
    </row>
    <row r="230" spans="1:16" ht="12.75">
      <c r="A230" s="8" t="s">
        <v>27</v>
      </c>
      <c r="B230" s="9" t="s">
        <v>28</v>
      </c>
      <c r="C230" s="10">
        <v>380</v>
      </c>
      <c r="D230" s="10">
        <v>380</v>
      </c>
      <c r="E230" s="10">
        <v>25</v>
      </c>
      <c r="F230" s="10">
        <v>0</v>
      </c>
      <c r="G230" s="10">
        <v>0</v>
      </c>
      <c r="H230" s="10">
        <v>0</v>
      </c>
      <c r="I230" s="10">
        <v>0.28047000000000005</v>
      </c>
      <c r="J230" s="10">
        <v>0.28047000000000005</v>
      </c>
      <c r="K230" s="10">
        <f t="shared" si="18"/>
        <v>25</v>
      </c>
      <c r="L230" s="10">
        <f t="shared" si="19"/>
        <v>380</v>
      </c>
      <c r="M230" s="10">
        <f t="shared" si="20"/>
        <v>0</v>
      </c>
      <c r="N230" s="10">
        <f t="shared" si="21"/>
        <v>380</v>
      </c>
      <c r="O230" s="10">
        <f t="shared" si="22"/>
        <v>25</v>
      </c>
      <c r="P230" s="10">
        <f t="shared" si="23"/>
        <v>0</v>
      </c>
    </row>
    <row r="231" spans="1:16" ht="12.75">
      <c r="A231" s="8" t="s">
        <v>57</v>
      </c>
      <c r="B231" s="9" t="s">
        <v>58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115</v>
      </c>
      <c r="B232" s="6" t="s">
        <v>116</v>
      </c>
      <c r="C232" s="7">
        <v>175654.21</v>
      </c>
      <c r="D232" s="7">
        <v>202621.83260999995</v>
      </c>
      <c r="E232" s="7">
        <v>21511.273000000005</v>
      </c>
      <c r="F232" s="7">
        <v>2789.0080099999996</v>
      </c>
      <c r="G232" s="7">
        <v>0</v>
      </c>
      <c r="H232" s="7">
        <v>2258.0856199999994</v>
      </c>
      <c r="I232" s="7">
        <v>543.5893699999999</v>
      </c>
      <c r="J232" s="7">
        <v>869.02044</v>
      </c>
      <c r="K232" s="7">
        <f t="shared" si="18"/>
        <v>18722.264990000003</v>
      </c>
      <c r="L232" s="7">
        <f t="shared" si="19"/>
        <v>199832.82459999996</v>
      </c>
      <c r="M232" s="7">
        <f t="shared" si="20"/>
        <v>12.96533222371358</v>
      </c>
      <c r="N232" s="7">
        <f t="shared" si="21"/>
        <v>200363.74698999996</v>
      </c>
      <c r="O232" s="7">
        <f t="shared" si="22"/>
        <v>19253.187380000007</v>
      </c>
      <c r="P232" s="7">
        <f t="shared" si="23"/>
        <v>10.497219853050996</v>
      </c>
    </row>
    <row r="233" spans="1:16" ht="12.75">
      <c r="A233" s="5" t="s">
        <v>19</v>
      </c>
      <c r="B233" s="6" t="s">
        <v>20</v>
      </c>
      <c r="C233" s="7">
        <v>710.51</v>
      </c>
      <c r="D233" s="7">
        <v>639.823</v>
      </c>
      <c r="E233" s="7">
        <v>57.793</v>
      </c>
      <c r="F233" s="7">
        <v>0</v>
      </c>
      <c r="G233" s="7">
        <v>0</v>
      </c>
      <c r="H233" s="7">
        <v>0.162</v>
      </c>
      <c r="I233" s="7">
        <v>0</v>
      </c>
      <c r="J233" s="7">
        <v>27.690220000000004</v>
      </c>
      <c r="K233" s="7">
        <f t="shared" si="18"/>
        <v>57.793</v>
      </c>
      <c r="L233" s="7">
        <f t="shared" si="19"/>
        <v>639.823</v>
      </c>
      <c r="M233" s="7">
        <f t="shared" si="20"/>
        <v>0</v>
      </c>
      <c r="N233" s="7">
        <f t="shared" si="21"/>
        <v>639.661</v>
      </c>
      <c r="O233" s="7">
        <f t="shared" si="22"/>
        <v>57.631</v>
      </c>
      <c r="P233" s="7">
        <f t="shared" si="23"/>
        <v>0.280310764279411</v>
      </c>
    </row>
    <row r="234" spans="1:16" ht="12.75">
      <c r="A234" s="8" t="s">
        <v>21</v>
      </c>
      <c r="B234" s="9" t="s">
        <v>22</v>
      </c>
      <c r="C234" s="10">
        <v>486.66</v>
      </c>
      <c r="D234" s="10">
        <v>485.76300000000003</v>
      </c>
      <c r="E234" s="10">
        <v>45</v>
      </c>
      <c r="F234" s="10">
        <v>0</v>
      </c>
      <c r="G234" s="10">
        <v>0</v>
      </c>
      <c r="H234" s="10">
        <v>0</v>
      </c>
      <c r="I234" s="10">
        <v>0</v>
      </c>
      <c r="J234" s="10">
        <v>22.4</v>
      </c>
      <c r="K234" s="10">
        <f t="shared" si="18"/>
        <v>45</v>
      </c>
      <c r="L234" s="10">
        <f t="shared" si="19"/>
        <v>485.76300000000003</v>
      </c>
      <c r="M234" s="10">
        <f t="shared" si="20"/>
        <v>0</v>
      </c>
      <c r="N234" s="10">
        <f t="shared" si="21"/>
        <v>485.76300000000003</v>
      </c>
      <c r="O234" s="10">
        <f t="shared" si="22"/>
        <v>45</v>
      </c>
      <c r="P234" s="10">
        <f t="shared" si="23"/>
        <v>0</v>
      </c>
    </row>
    <row r="235" spans="1:16" ht="12.75">
      <c r="A235" s="8" t="s">
        <v>23</v>
      </c>
      <c r="B235" s="9" t="s">
        <v>24</v>
      </c>
      <c r="C235" s="10">
        <v>176.65800000000002</v>
      </c>
      <c r="D235" s="10">
        <v>106.86800000000001</v>
      </c>
      <c r="E235" s="10">
        <v>9.293000000000001</v>
      </c>
      <c r="F235" s="10">
        <v>0</v>
      </c>
      <c r="G235" s="10">
        <v>0</v>
      </c>
      <c r="H235" s="10">
        <v>0</v>
      </c>
      <c r="I235" s="10">
        <v>0</v>
      </c>
      <c r="J235" s="10">
        <v>5</v>
      </c>
      <c r="K235" s="10">
        <f t="shared" si="18"/>
        <v>9.293000000000001</v>
      </c>
      <c r="L235" s="10">
        <f t="shared" si="19"/>
        <v>106.86800000000001</v>
      </c>
      <c r="M235" s="10">
        <f t="shared" si="20"/>
        <v>0</v>
      </c>
      <c r="N235" s="10">
        <f t="shared" si="21"/>
        <v>106.86800000000001</v>
      </c>
      <c r="O235" s="10">
        <f t="shared" si="22"/>
        <v>9.293000000000001</v>
      </c>
      <c r="P235" s="10">
        <f t="shared" si="23"/>
        <v>0</v>
      </c>
    </row>
    <row r="236" spans="1:16" ht="12.75">
      <c r="A236" s="8" t="s">
        <v>25</v>
      </c>
      <c r="B236" s="9" t="s">
        <v>26</v>
      </c>
      <c r="C236" s="10">
        <v>23.602</v>
      </c>
      <c r="D236" s="10">
        <v>23.102</v>
      </c>
      <c r="E236" s="10">
        <v>0.5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0.5</v>
      </c>
      <c r="L236" s="10">
        <f t="shared" si="19"/>
        <v>23.102</v>
      </c>
      <c r="M236" s="10">
        <f t="shared" si="20"/>
        <v>0</v>
      </c>
      <c r="N236" s="10">
        <f t="shared" si="21"/>
        <v>23.102</v>
      </c>
      <c r="O236" s="10">
        <f t="shared" si="22"/>
        <v>0.5</v>
      </c>
      <c r="P236" s="10">
        <f t="shared" si="23"/>
        <v>0</v>
      </c>
    </row>
    <row r="237" spans="1:16" ht="12.75">
      <c r="A237" s="8" t="s">
        <v>27</v>
      </c>
      <c r="B237" s="9" t="s">
        <v>28</v>
      </c>
      <c r="C237" s="10">
        <v>23.09</v>
      </c>
      <c r="D237" s="10">
        <v>21.79</v>
      </c>
      <c r="E237" s="10">
        <v>3</v>
      </c>
      <c r="F237" s="10">
        <v>0</v>
      </c>
      <c r="G237" s="10">
        <v>0</v>
      </c>
      <c r="H237" s="10">
        <v>0.162</v>
      </c>
      <c r="I237" s="10">
        <v>0</v>
      </c>
      <c r="J237" s="10">
        <v>0.29022000000000003</v>
      </c>
      <c r="K237" s="10">
        <f t="shared" si="18"/>
        <v>3</v>
      </c>
      <c r="L237" s="10">
        <f t="shared" si="19"/>
        <v>21.79</v>
      </c>
      <c r="M237" s="10">
        <f t="shared" si="20"/>
        <v>0</v>
      </c>
      <c r="N237" s="10">
        <f t="shared" si="21"/>
        <v>21.628</v>
      </c>
      <c r="O237" s="10">
        <f t="shared" si="22"/>
        <v>2.838</v>
      </c>
      <c r="P237" s="10">
        <f t="shared" si="23"/>
        <v>5.4</v>
      </c>
    </row>
    <row r="238" spans="1:16" ht="12.75">
      <c r="A238" s="8" t="s">
        <v>29</v>
      </c>
      <c r="B238" s="9" t="s">
        <v>30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25.5">
      <c r="A239" s="8" t="s">
        <v>39</v>
      </c>
      <c r="B239" s="9" t="s">
        <v>40</v>
      </c>
      <c r="C239" s="10">
        <v>0</v>
      </c>
      <c r="D239" s="10">
        <v>1.8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1.8</v>
      </c>
      <c r="M239" s="10">
        <f t="shared" si="20"/>
        <v>0</v>
      </c>
      <c r="N239" s="10">
        <f t="shared" si="21"/>
        <v>1.8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117</v>
      </c>
      <c r="B240" s="6" t="s">
        <v>118</v>
      </c>
      <c r="C240" s="7">
        <v>164180.5</v>
      </c>
      <c r="D240" s="7">
        <v>187159.70960999996</v>
      </c>
      <c r="E240" s="7">
        <v>20370.03</v>
      </c>
      <c r="F240" s="7">
        <v>2708.25013</v>
      </c>
      <c r="G240" s="7">
        <v>0</v>
      </c>
      <c r="H240" s="7">
        <v>2236.5855199999996</v>
      </c>
      <c r="I240" s="7">
        <v>484.16958999999997</v>
      </c>
      <c r="J240" s="7">
        <v>585.5181200000001</v>
      </c>
      <c r="K240" s="7">
        <f t="shared" si="18"/>
        <v>17661.77987</v>
      </c>
      <c r="L240" s="7">
        <f t="shared" si="19"/>
        <v>184451.45947999996</v>
      </c>
      <c r="M240" s="7">
        <f t="shared" si="20"/>
        <v>13.295268244573034</v>
      </c>
      <c r="N240" s="7">
        <f t="shared" si="21"/>
        <v>184923.12408999997</v>
      </c>
      <c r="O240" s="7">
        <f t="shared" si="22"/>
        <v>18133.44448</v>
      </c>
      <c r="P240" s="7">
        <f t="shared" si="23"/>
        <v>10.979785105863858</v>
      </c>
    </row>
    <row r="241" spans="1:16" ht="12.75">
      <c r="A241" s="8" t="s">
        <v>21</v>
      </c>
      <c r="B241" s="9" t="s">
        <v>22</v>
      </c>
      <c r="C241" s="10">
        <v>102105.6</v>
      </c>
      <c r="D241" s="10">
        <v>113767.6</v>
      </c>
      <c r="E241" s="10">
        <v>10723.716</v>
      </c>
      <c r="F241" s="10">
        <v>1233.08695</v>
      </c>
      <c r="G241" s="10">
        <v>0</v>
      </c>
      <c r="H241" s="10">
        <v>1233.08695</v>
      </c>
      <c r="I241" s="10">
        <v>0</v>
      </c>
      <c r="J241" s="10">
        <v>0</v>
      </c>
      <c r="K241" s="10">
        <f t="shared" si="18"/>
        <v>9490.62905</v>
      </c>
      <c r="L241" s="10">
        <f t="shared" si="19"/>
        <v>112534.51305000001</v>
      </c>
      <c r="M241" s="10">
        <f t="shared" si="20"/>
        <v>11.49869084559867</v>
      </c>
      <c r="N241" s="10">
        <f t="shared" si="21"/>
        <v>112534.51305000001</v>
      </c>
      <c r="O241" s="10">
        <f t="shared" si="22"/>
        <v>9490.62905</v>
      </c>
      <c r="P241" s="10">
        <f t="shared" si="23"/>
        <v>11.49869084559867</v>
      </c>
    </row>
    <row r="242" spans="1:16" ht="12.75">
      <c r="A242" s="8" t="s">
        <v>23</v>
      </c>
      <c r="B242" s="9" t="s">
        <v>24</v>
      </c>
      <c r="C242" s="10">
        <v>22463.2</v>
      </c>
      <c r="D242" s="10">
        <v>24784.6</v>
      </c>
      <c r="E242" s="10">
        <v>2383.484</v>
      </c>
      <c r="F242" s="10">
        <v>510.78913</v>
      </c>
      <c r="G242" s="10">
        <v>0</v>
      </c>
      <c r="H242" s="10">
        <v>510.78913</v>
      </c>
      <c r="I242" s="10">
        <v>0</v>
      </c>
      <c r="J242" s="10">
        <v>0</v>
      </c>
      <c r="K242" s="10">
        <f t="shared" si="18"/>
        <v>1872.6948699999998</v>
      </c>
      <c r="L242" s="10">
        <f t="shared" si="19"/>
        <v>24273.810869999998</v>
      </c>
      <c r="M242" s="10">
        <f t="shared" si="20"/>
        <v>21.430356990019654</v>
      </c>
      <c r="N242" s="10">
        <f t="shared" si="21"/>
        <v>24273.810869999998</v>
      </c>
      <c r="O242" s="10">
        <f t="shared" si="22"/>
        <v>1872.6948699999998</v>
      </c>
      <c r="P242" s="10">
        <f t="shared" si="23"/>
        <v>21.430356990019654</v>
      </c>
    </row>
    <row r="243" spans="1:16" ht="12.75">
      <c r="A243" s="8" t="s">
        <v>25</v>
      </c>
      <c r="B243" s="9" t="s">
        <v>26</v>
      </c>
      <c r="C243" s="10">
        <v>1990.9</v>
      </c>
      <c r="D243" s="10">
        <v>3161.3864</v>
      </c>
      <c r="E243" s="10">
        <v>1154</v>
      </c>
      <c r="F243" s="10">
        <v>59.9411</v>
      </c>
      <c r="G243" s="10">
        <v>0</v>
      </c>
      <c r="H243" s="10">
        <v>38.10383</v>
      </c>
      <c r="I243" s="10">
        <v>21.83727</v>
      </c>
      <c r="J243" s="10">
        <v>21.83727</v>
      </c>
      <c r="K243" s="10">
        <f t="shared" si="18"/>
        <v>1094.0589</v>
      </c>
      <c r="L243" s="10">
        <f t="shared" si="19"/>
        <v>3101.4453</v>
      </c>
      <c r="M243" s="10">
        <f t="shared" si="20"/>
        <v>5.194202772963605</v>
      </c>
      <c r="N243" s="10">
        <f t="shared" si="21"/>
        <v>3123.28257</v>
      </c>
      <c r="O243" s="10">
        <f t="shared" si="22"/>
        <v>1115.89617</v>
      </c>
      <c r="P243" s="10">
        <f t="shared" si="23"/>
        <v>3.3018916811091854</v>
      </c>
    </row>
    <row r="244" spans="1:16" ht="12.75">
      <c r="A244" s="8" t="s">
        <v>65</v>
      </c>
      <c r="B244" s="9" t="s">
        <v>66</v>
      </c>
      <c r="C244" s="10">
        <v>6691.1</v>
      </c>
      <c r="D244" s="10">
        <v>11666.09</v>
      </c>
      <c r="E244" s="10">
        <v>4203.5</v>
      </c>
      <c r="F244" s="10">
        <v>482.35107</v>
      </c>
      <c r="G244" s="10">
        <v>0</v>
      </c>
      <c r="H244" s="10">
        <v>284.54598</v>
      </c>
      <c r="I244" s="10">
        <v>197.80509</v>
      </c>
      <c r="J244" s="10">
        <v>245.41760000000002</v>
      </c>
      <c r="K244" s="10">
        <f t="shared" si="18"/>
        <v>3721.14893</v>
      </c>
      <c r="L244" s="10">
        <f t="shared" si="19"/>
        <v>11183.73893</v>
      </c>
      <c r="M244" s="10">
        <f t="shared" si="20"/>
        <v>11.47498679671702</v>
      </c>
      <c r="N244" s="10">
        <f t="shared" si="21"/>
        <v>11381.54402</v>
      </c>
      <c r="O244" s="10">
        <f t="shared" si="22"/>
        <v>3918.95402</v>
      </c>
      <c r="P244" s="10">
        <f t="shared" si="23"/>
        <v>6.769263233020102</v>
      </c>
    </row>
    <row r="245" spans="1:16" ht="12.75">
      <c r="A245" s="8" t="s">
        <v>67</v>
      </c>
      <c r="B245" s="9" t="s">
        <v>68</v>
      </c>
      <c r="C245" s="10">
        <v>2913.3</v>
      </c>
      <c r="D245" s="10">
        <v>3614.74</v>
      </c>
      <c r="E245" s="10">
        <v>231</v>
      </c>
      <c r="F245" s="10">
        <v>99.71577</v>
      </c>
      <c r="G245" s="10">
        <v>0</v>
      </c>
      <c r="H245" s="10">
        <v>34.09741</v>
      </c>
      <c r="I245" s="10">
        <v>65.61836</v>
      </c>
      <c r="J245" s="10">
        <v>84.78710000000001</v>
      </c>
      <c r="K245" s="10">
        <f t="shared" si="18"/>
        <v>131.28422999999998</v>
      </c>
      <c r="L245" s="10">
        <f t="shared" si="19"/>
        <v>3515.02423</v>
      </c>
      <c r="M245" s="10">
        <f t="shared" si="20"/>
        <v>43.16700000000001</v>
      </c>
      <c r="N245" s="10">
        <f t="shared" si="21"/>
        <v>3580.64259</v>
      </c>
      <c r="O245" s="10">
        <f t="shared" si="22"/>
        <v>196.90259</v>
      </c>
      <c r="P245" s="10">
        <f t="shared" si="23"/>
        <v>14.760783549783552</v>
      </c>
    </row>
    <row r="246" spans="1:16" ht="12.75">
      <c r="A246" s="8" t="s">
        <v>27</v>
      </c>
      <c r="B246" s="9" t="s">
        <v>28</v>
      </c>
      <c r="C246" s="10">
        <v>1069.6</v>
      </c>
      <c r="D246" s="10">
        <v>2110.21321</v>
      </c>
      <c r="E246" s="10">
        <v>495.4</v>
      </c>
      <c r="F246" s="10">
        <v>115.05356</v>
      </c>
      <c r="G246" s="10">
        <v>0</v>
      </c>
      <c r="H246" s="10">
        <v>56.169000000000004</v>
      </c>
      <c r="I246" s="10">
        <v>59.349540000000005</v>
      </c>
      <c r="J246" s="10">
        <v>59.349540000000005</v>
      </c>
      <c r="K246" s="10">
        <f t="shared" si="18"/>
        <v>380.34644</v>
      </c>
      <c r="L246" s="10">
        <f t="shared" si="19"/>
        <v>1995.1596499999998</v>
      </c>
      <c r="M246" s="10">
        <f t="shared" si="20"/>
        <v>23.224376261606785</v>
      </c>
      <c r="N246" s="10">
        <f t="shared" si="21"/>
        <v>2054.04421</v>
      </c>
      <c r="O246" s="10">
        <f t="shared" si="22"/>
        <v>439.231</v>
      </c>
      <c r="P246" s="10">
        <f t="shared" si="23"/>
        <v>11.338110617682682</v>
      </c>
    </row>
    <row r="247" spans="1:16" ht="12.75">
      <c r="A247" s="8" t="s">
        <v>29</v>
      </c>
      <c r="B247" s="9" t="s">
        <v>30</v>
      </c>
      <c r="C247" s="10">
        <v>218.8</v>
      </c>
      <c r="D247" s="10">
        <v>527.08</v>
      </c>
      <c r="E247" s="10">
        <v>321.63</v>
      </c>
      <c r="F247" s="10">
        <v>23.788330000000002</v>
      </c>
      <c r="G247" s="10">
        <v>0</v>
      </c>
      <c r="H247" s="10">
        <v>27.44</v>
      </c>
      <c r="I247" s="10">
        <v>8.38833</v>
      </c>
      <c r="J247" s="10">
        <v>8.38833</v>
      </c>
      <c r="K247" s="10">
        <f t="shared" si="18"/>
        <v>297.84167</v>
      </c>
      <c r="L247" s="10">
        <f t="shared" si="19"/>
        <v>503.29167000000007</v>
      </c>
      <c r="M247" s="10">
        <f t="shared" si="20"/>
        <v>7.396178839038647</v>
      </c>
      <c r="N247" s="10">
        <f t="shared" si="21"/>
        <v>499.64000000000004</v>
      </c>
      <c r="O247" s="10">
        <f t="shared" si="22"/>
        <v>294.19</v>
      </c>
      <c r="P247" s="10">
        <f t="shared" si="23"/>
        <v>8.531542455616703</v>
      </c>
    </row>
    <row r="248" spans="1:16" ht="12.75">
      <c r="A248" s="8" t="s">
        <v>31</v>
      </c>
      <c r="B248" s="9" t="s">
        <v>32</v>
      </c>
      <c r="C248" s="10">
        <v>17178</v>
      </c>
      <c r="D248" s="10">
        <v>17178</v>
      </c>
      <c r="E248" s="10">
        <v>88.7</v>
      </c>
      <c r="F248" s="10">
        <v>0</v>
      </c>
      <c r="G248" s="10">
        <v>0</v>
      </c>
      <c r="H248" s="10">
        <v>0</v>
      </c>
      <c r="I248" s="10">
        <v>0</v>
      </c>
      <c r="J248" s="10">
        <v>14.81274</v>
      </c>
      <c r="K248" s="10">
        <f t="shared" si="18"/>
        <v>88.7</v>
      </c>
      <c r="L248" s="10">
        <f t="shared" si="19"/>
        <v>17178</v>
      </c>
      <c r="M248" s="10">
        <f t="shared" si="20"/>
        <v>0</v>
      </c>
      <c r="N248" s="10">
        <f t="shared" si="21"/>
        <v>17178</v>
      </c>
      <c r="O248" s="10">
        <f t="shared" si="22"/>
        <v>88.7</v>
      </c>
      <c r="P248" s="10">
        <f t="shared" si="23"/>
        <v>0</v>
      </c>
    </row>
    <row r="249" spans="1:16" ht="12.75">
      <c r="A249" s="8" t="s">
        <v>33</v>
      </c>
      <c r="B249" s="9" t="s">
        <v>34</v>
      </c>
      <c r="C249" s="10">
        <v>1528.8</v>
      </c>
      <c r="D249" s="10">
        <v>1528.8</v>
      </c>
      <c r="E249" s="10">
        <v>130.75</v>
      </c>
      <c r="F249" s="10">
        <v>0</v>
      </c>
      <c r="G249" s="10">
        <v>0</v>
      </c>
      <c r="H249" s="10">
        <v>-0.09286</v>
      </c>
      <c r="I249" s="10">
        <v>0.09286</v>
      </c>
      <c r="J249" s="10">
        <v>0</v>
      </c>
      <c r="K249" s="10">
        <f t="shared" si="18"/>
        <v>130.75</v>
      </c>
      <c r="L249" s="10">
        <f t="shared" si="19"/>
        <v>1528.8</v>
      </c>
      <c r="M249" s="10">
        <f t="shared" si="20"/>
        <v>0</v>
      </c>
      <c r="N249" s="10">
        <f t="shared" si="21"/>
        <v>1528.89286</v>
      </c>
      <c r="O249" s="10">
        <f t="shared" si="22"/>
        <v>130.84286</v>
      </c>
      <c r="P249" s="10">
        <f t="shared" si="23"/>
        <v>-0.07102103250478012</v>
      </c>
    </row>
    <row r="250" spans="1:16" ht="12.75">
      <c r="A250" s="8" t="s">
        <v>35</v>
      </c>
      <c r="B250" s="9" t="s">
        <v>36</v>
      </c>
      <c r="C250" s="10">
        <v>4438</v>
      </c>
      <c r="D250" s="10">
        <v>4438</v>
      </c>
      <c r="E250" s="10">
        <v>312.3</v>
      </c>
      <c r="F250" s="10">
        <v>0</v>
      </c>
      <c r="G250" s="10">
        <v>0</v>
      </c>
      <c r="H250" s="10">
        <v>-1.4533699999999998</v>
      </c>
      <c r="I250" s="10">
        <v>1.4533699999999998</v>
      </c>
      <c r="J250" s="10">
        <v>0</v>
      </c>
      <c r="K250" s="10">
        <f t="shared" si="18"/>
        <v>312.3</v>
      </c>
      <c r="L250" s="10">
        <f t="shared" si="19"/>
        <v>4438</v>
      </c>
      <c r="M250" s="10">
        <f t="shared" si="20"/>
        <v>0</v>
      </c>
      <c r="N250" s="10">
        <f t="shared" si="21"/>
        <v>4439.45337</v>
      </c>
      <c r="O250" s="10">
        <f t="shared" si="22"/>
        <v>313.75337</v>
      </c>
      <c r="P250" s="10">
        <f t="shared" si="23"/>
        <v>-0.46537624079410816</v>
      </c>
    </row>
    <row r="251" spans="1:16" ht="12.75">
      <c r="A251" s="8" t="s">
        <v>37</v>
      </c>
      <c r="B251" s="9" t="s">
        <v>38</v>
      </c>
      <c r="C251" s="10">
        <v>1029.2</v>
      </c>
      <c r="D251" s="10">
        <v>1029.2</v>
      </c>
      <c r="E251" s="10">
        <v>48.1</v>
      </c>
      <c r="F251" s="10">
        <v>10.145299999999999</v>
      </c>
      <c r="G251" s="10">
        <v>0</v>
      </c>
      <c r="H251" s="10">
        <v>10.145299999999999</v>
      </c>
      <c r="I251" s="10">
        <v>0</v>
      </c>
      <c r="J251" s="10">
        <v>0</v>
      </c>
      <c r="K251" s="10">
        <f t="shared" si="18"/>
        <v>37.9547</v>
      </c>
      <c r="L251" s="10">
        <f t="shared" si="19"/>
        <v>1019.0547</v>
      </c>
      <c r="M251" s="10">
        <f t="shared" si="20"/>
        <v>21.092099792099788</v>
      </c>
      <c r="N251" s="10">
        <f t="shared" si="21"/>
        <v>1019.0547</v>
      </c>
      <c r="O251" s="10">
        <f t="shared" si="22"/>
        <v>37.9547</v>
      </c>
      <c r="P251" s="10">
        <f t="shared" si="23"/>
        <v>21.092099792099788</v>
      </c>
    </row>
    <row r="252" spans="1:16" ht="12.75">
      <c r="A252" s="8" t="s">
        <v>119</v>
      </c>
      <c r="B252" s="9" t="s">
        <v>120</v>
      </c>
      <c r="C252" s="10">
        <v>957.1</v>
      </c>
      <c r="D252" s="10">
        <v>957.1</v>
      </c>
      <c r="E252" s="10">
        <v>118</v>
      </c>
      <c r="F252" s="10">
        <v>11.53503</v>
      </c>
      <c r="G252" s="10">
        <v>0</v>
      </c>
      <c r="H252" s="10">
        <v>0</v>
      </c>
      <c r="I252" s="10">
        <v>11.53503</v>
      </c>
      <c r="J252" s="10">
        <v>32.835800000000006</v>
      </c>
      <c r="K252" s="10">
        <f t="shared" si="18"/>
        <v>106.46497</v>
      </c>
      <c r="L252" s="10">
        <f t="shared" si="19"/>
        <v>945.56497</v>
      </c>
      <c r="M252" s="10">
        <f t="shared" si="20"/>
        <v>9.775449152542373</v>
      </c>
      <c r="N252" s="10">
        <f t="shared" si="21"/>
        <v>957.1</v>
      </c>
      <c r="O252" s="10">
        <f t="shared" si="22"/>
        <v>118</v>
      </c>
      <c r="P252" s="10">
        <f t="shared" si="23"/>
        <v>0</v>
      </c>
    </row>
    <row r="253" spans="1:16" ht="12.75">
      <c r="A253" s="8" t="s">
        <v>57</v>
      </c>
      <c r="B253" s="9" t="s">
        <v>58</v>
      </c>
      <c r="C253" s="10">
        <v>1596.9</v>
      </c>
      <c r="D253" s="10">
        <v>2396.9</v>
      </c>
      <c r="E253" s="10">
        <v>159.45</v>
      </c>
      <c r="F253" s="10">
        <v>161.84389000000002</v>
      </c>
      <c r="G253" s="10">
        <v>0</v>
      </c>
      <c r="H253" s="10">
        <v>43.75415</v>
      </c>
      <c r="I253" s="10">
        <v>118.08974</v>
      </c>
      <c r="J253" s="10">
        <v>118.08974</v>
      </c>
      <c r="K253" s="10">
        <f t="shared" si="18"/>
        <v>-2.3938900000000274</v>
      </c>
      <c r="L253" s="10">
        <f t="shared" si="19"/>
        <v>2235.05611</v>
      </c>
      <c r="M253" s="10">
        <f t="shared" si="20"/>
        <v>101.50134211351522</v>
      </c>
      <c r="N253" s="10">
        <f t="shared" si="21"/>
        <v>2353.14585</v>
      </c>
      <c r="O253" s="10">
        <f t="shared" si="22"/>
        <v>115.69584999999998</v>
      </c>
      <c r="P253" s="10">
        <f t="shared" si="23"/>
        <v>27.44067105675761</v>
      </c>
    </row>
    <row r="254" spans="1:16" ht="25.5">
      <c r="A254" s="5" t="s">
        <v>121</v>
      </c>
      <c r="B254" s="6" t="s">
        <v>122</v>
      </c>
      <c r="C254" s="7">
        <v>10165.3</v>
      </c>
      <c r="D254" s="7">
        <v>11238.4</v>
      </c>
      <c r="E254" s="7">
        <v>1034.3</v>
      </c>
      <c r="F254" s="7">
        <v>3.5606700000000004</v>
      </c>
      <c r="G254" s="7">
        <v>0</v>
      </c>
      <c r="H254" s="7">
        <v>-14.51864</v>
      </c>
      <c r="I254" s="7">
        <v>18.07931</v>
      </c>
      <c r="J254" s="7">
        <v>194.12781999999999</v>
      </c>
      <c r="K254" s="7">
        <f t="shared" si="18"/>
        <v>1030.7393299999999</v>
      </c>
      <c r="L254" s="7">
        <f t="shared" si="19"/>
        <v>11234.839329999999</v>
      </c>
      <c r="M254" s="7">
        <f t="shared" si="20"/>
        <v>0.34425891907570344</v>
      </c>
      <c r="N254" s="7">
        <f t="shared" si="21"/>
        <v>11252.91864</v>
      </c>
      <c r="O254" s="7">
        <f t="shared" si="22"/>
        <v>1048.81864</v>
      </c>
      <c r="P254" s="7">
        <f t="shared" si="23"/>
        <v>-1.4037165232524413</v>
      </c>
    </row>
    <row r="255" spans="1:16" ht="12.75">
      <c r="A255" s="8" t="s">
        <v>21</v>
      </c>
      <c r="B255" s="9" t="s">
        <v>22</v>
      </c>
      <c r="C255" s="10">
        <v>6925.5</v>
      </c>
      <c r="D255" s="10">
        <v>7703.1</v>
      </c>
      <c r="E255" s="10">
        <v>774.534</v>
      </c>
      <c r="F255" s="10">
        <v>0</v>
      </c>
      <c r="G255" s="10">
        <v>0</v>
      </c>
      <c r="H255" s="10">
        <v>0</v>
      </c>
      <c r="I255" s="10">
        <v>0</v>
      </c>
      <c r="J255" s="10">
        <v>153.857</v>
      </c>
      <c r="K255" s="10">
        <f t="shared" si="18"/>
        <v>774.534</v>
      </c>
      <c r="L255" s="10">
        <f t="shared" si="19"/>
        <v>7703.1</v>
      </c>
      <c r="M255" s="10">
        <f t="shared" si="20"/>
        <v>0</v>
      </c>
      <c r="N255" s="10">
        <f t="shared" si="21"/>
        <v>7703.1</v>
      </c>
      <c r="O255" s="10">
        <f t="shared" si="22"/>
        <v>774.534</v>
      </c>
      <c r="P255" s="10">
        <f t="shared" si="23"/>
        <v>0</v>
      </c>
    </row>
    <row r="256" spans="1:16" ht="12.75">
      <c r="A256" s="8" t="s">
        <v>23</v>
      </c>
      <c r="B256" s="9" t="s">
        <v>24</v>
      </c>
      <c r="C256" s="10">
        <v>1523.7</v>
      </c>
      <c r="D256" s="10">
        <v>1656.1</v>
      </c>
      <c r="E256" s="10">
        <v>168.95600000000002</v>
      </c>
      <c r="F256" s="10">
        <v>0</v>
      </c>
      <c r="G256" s="10">
        <v>0</v>
      </c>
      <c r="H256" s="10">
        <v>0</v>
      </c>
      <c r="I256" s="10">
        <v>0</v>
      </c>
      <c r="J256" s="10">
        <v>33.84854</v>
      </c>
      <c r="K256" s="10">
        <f t="shared" si="18"/>
        <v>168.95600000000002</v>
      </c>
      <c r="L256" s="10">
        <f t="shared" si="19"/>
        <v>1656.1</v>
      </c>
      <c r="M256" s="10">
        <f t="shared" si="20"/>
        <v>0</v>
      </c>
      <c r="N256" s="10">
        <f t="shared" si="21"/>
        <v>1656.1</v>
      </c>
      <c r="O256" s="10">
        <f t="shared" si="22"/>
        <v>168.95600000000002</v>
      </c>
      <c r="P256" s="10">
        <f t="shared" si="23"/>
        <v>0</v>
      </c>
    </row>
    <row r="257" spans="1:16" ht="12.75">
      <c r="A257" s="8" t="s">
        <v>25</v>
      </c>
      <c r="B257" s="9" t="s">
        <v>26</v>
      </c>
      <c r="C257" s="10">
        <v>52.5</v>
      </c>
      <c r="D257" s="10">
        <v>60.8</v>
      </c>
      <c r="E257" s="10">
        <v>6.09</v>
      </c>
      <c r="F257" s="10">
        <v>1.6360000000000001</v>
      </c>
      <c r="G257" s="10">
        <v>0</v>
      </c>
      <c r="H257" s="10">
        <v>1.6360000000000001</v>
      </c>
      <c r="I257" s="10">
        <v>0</v>
      </c>
      <c r="J257" s="10">
        <v>0</v>
      </c>
      <c r="K257" s="10">
        <f t="shared" si="18"/>
        <v>4.454</v>
      </c>
      <c r="L257" s="10">
        <f t="shared" si="19"/>
        <v>59.163999999999994</v>
      </c>
      <c r="M257" s="10">
        <f t="shared" si="20"/>
        <v>26.863711001642038</v>
      </c>
      <c r="N257" s="10">
        <f t="shared" si="21"/>
        <v>59.163999999999994</v>
      </c>
      <c r="O257" s="10">
        <f t="shared" si="22"/>
        <v>4.454</v>
      </c>
      <c r="P257" s="10">
        <f t="shared" si="23"/>
        <v>26.863711001642038</v>
      </c>
    </row>
    <row r="258" spans="1:16" ht="12.75">
      <c r="A258" s="8" t="s">
        <v>65</v>
      </c>
      <c r="B258" s="9" t="s">
        <v>66</v>
      </c>
      <c r="C258" s="10">
        <v>199</v>
      </c>
      <c r="D258" s="10">
        <v>353.8</v>
      </c>
      <c r="E258" s="10">
        <v>19.453</v>
      </c>
      <c r="F258" s="10">
        <v>0.596</v>
      </c>
      <c r="G258" s="10">
        <v>0</v>
      </c>
      <c r="H258" s="10">
        <v>0</v>
      </c>
      <c r="I258" s="10">
        <v>0.596</v>
      </c>
      <c r="J258" s="10">
        <v>0.596</v>
      </c>
      <c r="K258" s="10">
        <f t="shared" si="18"/>
        <v>18.857</v>
      </c>
      <c r="L258" s="10">
        <f t="shared" si="19"/>
        <v>353.204</v>
      </c>
      <c r="M258" s="10">
        <f t="shared" si="20"/>
        <v>3.063794787436385</v>
      </c>
      <c r="N258" s="10">
        <f t="shared" si="21"/>
        <v>353.8</v>
      </c>
      <c r="O258" s="10">
        <f t="shared" si="22"/>
        <v>19.453</v>
      </c>
      <c r="P258" s="10">
        <f t="shared" si="23"/>
        <v>0</v>
      </c>
    </row>
    <row r="259" spans="1:16" ht="12.75">
      <c r="A259" s="8" t="s">
        <v>67</v>
      </c>
      <c r="B259" s="9" t="s">
        <v>68</v>
      </c>
      <c r="C259" s="10">
        <v>10.5</v>
      </c>
      <c r="D259" s="10">
        <v>10.5</v>
      </c>
      <c r="E259" s="10">
        <v>0.842</v>
      </c>
      <c r="F259" s="10">
        <v>0.20067</v>
      </c>
      <c r="G259" s="10">
        <v>0</v>
      </c>
      <c r="H259" s="10">
        <v>0</v>
      </c>
      <c r="I259" s="10">
        <v>0.20067</v>
      </c>
      <c r="J259" s="10">
        <v>0.41979000000000005</v>
      </c>
      <c r="K259" s="10">
        <f t="shared" si="18"/>
        <v>0.64133</v>
      </c>
      <c r="L259" s="10">
        <f t="shared" si="19"/>
        <v>10.29933</v>
      </c>
      <c r="M259" s="10">
        <f t="shared" si="20"/>
        <v>23.832541567695962</v>
      </c>
      <c r="N259" s="10">
        <f t="shared" si="21"/>
        <v>10.5</v>
      </c>
      <c r="O259" s="10">
        <f t="shared" si="22"/>
        <v>0.842</v>
      </c>
      <c r="P259" s="10">
        <f t="shared" si="23"/>
        <v>0</v>
      </c>
    </row>
    <row r="260" spans="1:16" ht="12.75">
      <c r="A260" s="8" t="s">
        <v>27</v>
      </c>
      <c r="B260" s="9" t="s">
        <v>28</v>
      </c>
      <c r="C260" s="10">
        <v>91.3</v>
      </c>
      <c r="D260" s="10">
        <v>91.3</v>
      </c>
      <c r="E260" s="10">
        <v>7.308</v>
      </c>
      <c r="F260" s="10">
        <v>0.61105</v>
      </c>
      <c r="G260" s="10">
        <v>0</v>
      </c>
      <c r="H260" s="10">
        <v>-0.3663</v>
      </c>
      <c r="I260" s="10">
        <v>0.97735</v>
      </c>
      <c r="J260" s="10">
        <v>0.97735</v>
      </c>
      <c r="K260" s="10">
        <f t="shared" si="18"/>
        <v>6.69695</v>
      </c>
      <c r="L260" s="10">
        <f t="shared" si="19"/>
        <v>90.68894999999999</v>
      </c>
      <c r="M260" s="10">
        <f t="shared" si="20"/>
        <v>8.361384783798577</v>
      </c>
      <c r="N260" s="10">
        <f t="shared" si="21"/>
        <v>91.66629999999999</v>
      </c>
      <c r="O260" s="10">
        <f t="shared" si="22"/>
        <v>7.6743</v>
      </c>
      <c r="P260" s="10">
        <f t="shared" si="23"/>
        <v>-5.012315270935961</v>
      </c>
    </row>
    <row r="261" spans="1:16" ht="12.75">
      <c r="A261" s="8" t="s">
        <v>29</v>
      </c>
      <c r="B261" s="9" t="s">
        <v>30</v>
      </c>
      <c r="C261" s="10">
        <v>4.2</v>
      </c>
      <c r="D261" s="10">
        <v>4.2</v>
      </c>
      <c r="E261" s="10">
        <v>0.217</v>
      </c>
      <c r="F261" s="10">
        <v>0.14</v>
      </c>
      <c r="G261" s="10">
        <v>0</v>
      </c>
      <c r="H261" s="10">
        <v>0</v>
      </c>
      <c r="I261" s="10">
        <v>0.14</v>
      </c>
      <c r="J261" s="10">
        <v>0.14</v>
      </c>
      <c r="K261" s="10">
        <f t="shared" si="18"/>
        <v>0.07699999999999999</v>
      </c>
      <c r="L261" s="10">
        <f t="shared" si="19"/>
        <v>4.0600000000000005</v>
      </c>
      <c r="M261" s="10">
        <f t="shared" si="20"/>
        <v>64.51612903225808</v>
      </c>
      <c r="N261" s="10">
        <f t="shared" si="21"/>
        <v>4.2</v>
      </c>
      <c r="O261" s="10">
        <f t="shared" si="22"/>
        <v>0.217</v>
      </c>
      <c r="P261" s="10">
        <f t="shared" si="23"/>
        <v>0</v>
      </c>
    </row>
    <row r="262" spans="1:16" ht="12.75">
      <c r="A262" s="8" t="s">
        <v>31</v>
      </c>
      <c r="B262" s="9" t="s">
        <v>32</v>
      </c>
      <c r="C262" s="10">
        <v>492.7</v>
      </c>
      <c r="D262" s="10">
        <v>492.7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492.7</v>
      </c>
      <c r="M262" s="10">
        <f aca="true" t="shared" si="26" ref="M262:M325">IF(E262=0,0,(F262/E262)*100)</f>
        <v>0</v>
      </c>
      <c r="N262" s="10">
        <f aca="true" t="shared" si="27" ref="N262:N325">D262-H262</f>
        <v>492.7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8" t="s">
        <v>33</v>
      </c>
      <c r="B263" s="9" t="s">
        <v>34</v>
      </c>
      <c r="C263" s="10">
        <v>59.5</v>
      </c>
      <c r="D263" s="10">
        <v>59.5</v>
      </c>
      <c r="E263" s="10">
        <v>5.46</v>
      </c>
      <c r="F263" s="10">
        <v>0.37695</v>
      </c>
      <c r="G263" s="10">
        <v>0</v>
      </c>
      <c r="H263" s="10">
        <v>-1.23058</v>
      </c>
      <c r="I263" s="10">
        <v>1.60753</v>
      </c>
      <c r="J263" s="10">
        <v>4.289140000000001</v>
      </c>
      <c r="K263" s="10">
        <f t="shared" si="24"/>
        <v>5.08305</v>
      </c>
      <c r="L263" s="10">
        <f t="shared" si="25"/>
        <v>59.12305</v>
      </c>
      <c r="M263" s="10">
        <f t="shared" si="26"/>
        <v>6.903846153846153</v>
      </c>
      <c r="N263" s="10">
        <f t="shared" si="27"/>
        <v>60.73058</v>
      </c>
      <c r="O263" s="10">
        <f t="shared" si="28"/>
        <v>6.69058</v>
      </c>
      <c r="P263" s="10">
        <f t="shared" si="29"/>
        <v>-22.538095238095238</v>
      </c>
    </row>
    <row r="264" spans="1:16" ht="12.75">
      <c r="A264" s="8" t="s">
        <v>35</v>
      </c>
      <c r="B264" s="9" t="s">
        <v>36</v>
      </c>
      <c r="C264" s="10">
        <v>213.4</v>
      </c>
      <c r="D264" s="10">
        <v>213.4</v>
      </c>
      <c r="E264" s="10">
        <v>16.83</v>
      </c>
      <c r="F264" s="10">
        <v>0</v>
      </c>
      <c r="G264" s="10">
        <v>0</v>
      </c>
      <c r="H264" s="10">
        <v>-14.55776</v>
      </c>
      <c r="I264" s="10">
        <v>14.55776</v>
      </c>
      <c r="J264" s="10">
        <v>0</v>
      </c>
      <c r="K264" s="10">
        <f t="shared" si="24"/>
        <v>16.83</v>
      </c>
      <c r="L264" s="10">
        <f t="shared" si="25"/>
        <v>213.4</v>
      </c>
      <c r="M264" s="10">
        <f t="shared" si="26"/>
        <v>0</v>
      </c>
      <c r="N264" s="10">
        <f t="shared" si="27"/>
        <v>227.95776</v>
      </c>
      <c r="O264" s="10">
        <f t="shared" si="28"/>
        <v>31.38776</v>
      </c>
      <c r="P264" s="10">
        <f t="shared" si="29"/>
        <v>-86.49887106357696</v>
      </c>
    </row>
    <row r="265" spans="1:16" ht="12.75">
      <c r="A265" s="8" t="s">
        <v>37</v>
      </c>
      <c r="B265" s="9" t="s">
        <v>38</v>
      </c>
      <c r="C265" s="10">
        <v>173.2</v>
      </c>
      <c r="D265" s="10">
        <v>173.2</v>
      </c>
      <c r="E265" s="10">
        <v>0.51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0.51</v>
      </c>
      <c r="L265" s="10">
        <f t="shared" si="25"/>
        <v>173.2</v>
      </c>
      <c r="M265" s="10">
        <f t="shared" si="26"/>
        <v>0</v>
      </c>
      <c r="N265" s="10">
        <f t="shared" si="27"/>
        <v>173.2</v>
      </c>
      <c r="O265" s="10">
        <f t="shared" si="28"/>
        <v>0.51</v>
      </c>
      <c r="P265" s="10">
        <f t="shared" si="29"/>
        <v>0</v>
      </c>
    </row>
    <row r="266" spans="1:16" ht="25.5">
      <c r="A266" s="8" t="s">
        <v>39</v>
      </c>
      <c r="B266" s="9" t="s">
        <v>40</v>
      </c>
      <c r="C266" s="10">
        <v>10.5</v>
      </c>
      <c r="D266" s="10">
        <v>10.5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10.5</v>
      </c>
      <c r="M266" s="10">
        <f t="shared" si="26"/>
        <v>0</v>
      </c>
      <c r="N266" s="10">
        <f t="shared" si="27"/>
        <v>10.5</v>
      </c>
      <c r="O266" s="10">
        <f t="shared" si="28"/>
        <v>0</v>
      </c>
      <c r="P266" s="10">
        <f t="shared" si="29"/>
        <v>0</v>
      </c>
    </row>
    <row r="267" spans="1:16" ht="12.75">
      <c r="A267" s="8" t="s">
        <v>57</v>
      </c>
      <c r="B267" s="9" t="s">
        <v>58</v>
      </c>
      <c r="C267" s="10">
        <v>409.3</v>
      </c>
      <c r="D267" s="10">
        <v>409.3</v>
      </c>
      <c r="E267" s="10">
        <v>34.1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34.1</v>
      </c>
      <c r="L267" s="10">
        <f t="shared" si="25"/>
        <v>409.3</v>
      </c>
      <c r="M267" s="10">
        <f t="shared" si="26"/>
        <v>0</v>
      </c>
      <c r="N267" s="10">
        <f t="shared" si="27"/>
        <v>409.3</v>
      </c>
      <c r="O267" s="10">
        <f t="shared" si="28"/>
        <v>34.1</v>
      </c>
      <c r="P267" s="10">
        <f t="shared" si="29"/>
        <v>0</v>
      </c>
    </row>
    <row r="268" spans="1:16" ht="25.5">
      <c r="A268" s="5" t="s">
        <v>123</v>
      </c>
      <c r="B268" s="6" t="s">
        <v>124</v>
      </c>
      <c r="C268" s="7">
        <v>597.9</v>
      </c>
      <c r="D268" s="7">
        <v>597.9</v>
      </c>
      <c r="E268" s="7">
        <v>49.15</v>
      </c>
      <c r="F268" s="7">
        <v>0.27634</v>
      </c>
      <c r="G268" s="7">
        <v>0</v>
      </c>
      <c r="H268" s="7">
        <v>0</v>
      </c>
      <c r="I268" s="7">
        <v>0.27634</v>
      </c>
      <c r="J268" s="7">
        <v>13.81009</v>
      </c>
      <c r="K268" s="7">
        <f t="shared" si="24"/>
        <v>48.87366</v>
      </c>
      <c r="L268" s="7">
        <f t="shared" si="25"/>
        <v>597.62366</v>
      </c>
      <c r="M268" s="7">
        <f t="shared" si="26"/>
        <v>0.5622380467955238</v>
      </c>
      <c r="N268" s="7">
        <f t="shared" si="27"/>
        <v>597.9</v>
      </c>
      <c r="O268" s="7">
        <f t="shared" si="28"/>
        <v>49.15</v>
      </c>
      <c r="P268" s="7">
        <f t="shared" si="29"/>
        <v>0</v>
      </c>
    </row>
    <row r="269" spans="1:16" ht="12.75">
      <c r="A269" s="8" t="s">
        <v>21</v>
      </c>
      <c r="B269" s="9" t="s">
        <v>22</v>
      </c>
      <c r="C269" s="10">
        <v>461.7</v>
      </c>
      <c r="D269" s="10">
        <v>461.7</v>
      </c>
      <c r="E269" s="10">
        <v>38.5</v>
      </c>
      <c r="F269" s="10">
        <v>0</v>
      </c>
      <c r="G269" s="10">
        <v>0</v>
      </c>
      <c r="H269" s="10">
        <v>0</v>
      </c>
      <c r="I269" s="10">
        <v>0</v>
      </c>
      <c r="J269" s="10">
        <v>11.09317</v>
      </c>
      <c r="K269" s="10">
        <f t="shared" si="24"/>
        <v>38.5</v>
      </c>
      <c r="L269" s="10">
        <f t="shared" si="25"/>
        <v>461.7</v>
      </c>
      <c r="M269" s="10">
        <f t="shared" si="26"/>
        <v>0</v>
      </c>
      <c r="N269" s="10">
        <f t="shared" si="27"/>
        <v>461.7</v>
      </c>
      <c r="O269" s="10">
        <f t="shared" si="28"/>
        <v>38.5</v>
      </c>
      <c r="P269" s="10">
        <f t="shared" si="29"/>
        <v>0</v>
      </c>
    </row>
    <row r="270" spans="1:16" ht="12.75">
      <c r="A270" s="8" t="s">
        <v>23</v>
      </c>
      <c r="B270" s="9" t="s">
        <v>24</v>
      </c>
      <c r="C270" s="10">
        <v>101.6</v>
      </c>
      <c r="D270" s="10">
        <v>101.6</v>
      </c>
      <c r="E270" s="10">
        <v>8.5</v>
      </c>
      <c r="F270" s="10">
        <v>0</v>
      </c>
      <c r="G270" s="10">
        <v>0</v>
      </c>
      <c r="H270" s="10">
        <v>0</v>
      </c>
      <c r="I270" s="10">
        <v>0</v>
      </c>
      <c r="J270" s="10">
        <v>2.44058</v>
      </c>
      <c r="K270" s="10">
        <f t="shared" si="24"/>
        <v>8.5</v>
      </c>
      <c r="L270" s="10">
        <f t="shared" si="25"/>
        <v>101.6</v>
      </c>
      <c r="M270" s="10">
        <f t="shared" si="26"/>
        <v>0</v>
      </c>
      <c r="N270" s="10">
        <f t="shared" si="27"/>
        <v>101.6</v>
      </c>
      <c r="O270" s="10">
        <f t="shared" si="28"/>
        <v>8.5</v>
      </c>
      <c r="P270" s="10">
        <f t="shared" si="29"/>
        <v>0</v>
      </c>
    </row>
    <row r="271" spans="1:16" ht="12.75">
      <c r="A271" s="8" t="s">
        <v>25</v>
      </c>
      <c r="B271" s="9" t="s">
        <v>26</v>
      </c>
      <c r="C271" s="10">
        <v>9</v>
      </c>
      <c r="D271" s="10">
        <v>9</v>
      </c>
      <c r="E271" s="10">
        <v>0.9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0.9</v>
      </c>
      <c r="L271" s="10">
        <f t="shared" si="25"/>
        <v>9</v>
      </c>
      <c r="M271" s="10">
        <f t="shared" si="26"/>
        <v>0</v>
      </c>
      <c r="N271" s="10">
        <f t="shared" si="27"/>
        <v>9</v>
      </c>
      <c r="O271" s="10">
        <f t="shared" si="28"/>
        <v>0.9</v>
      </c>
      <c r="P271" s="10">
        <f t="shared" si="29"/>
        <v>0</v>
      </c>
    </row>
    <row r="272" spans="1:16" ht="12.75">
      <c r="A272" s="8" t="s">
        <v>27</v>
      </c>
      <c r="B272" s="9" t="s">
        <v>28</v>
      </c>
      <c r="C272" s="10">
        <v>7</v>
      </c>
      <c r="D272" s="10">
        <v>7</v>
      </c>
      <c r="E272" s="10">
        <v>0.65</v>
      </c>
      <c r="F272" s="10">
        <v>0.27634</v>
      </c>
      <c r="G272" s="10">
        <v>0</v>
      </c>
      <c r="H272" s="10">
        <v>0</v>
      </c>
      <c r="I272" s="10">
        <v>0.27634</v>
      </c>
      <c r="J272" s="10">
        <v>0.27634</v>
      </c>
      <c r="K272" s="10">
        <f t="shared" si="24"/>
        <v>0.37366000000000005</v>
      </c>
      <c r="L272" s="10">
        <f t="shared" si="25"/>
        <v>6.72366</v>
      </c>
      <c r="M272" s="10">
        <f t="shared" si="26"/>
        <v>42.513846153846146</v>
      </c>
      <c r="N272" s="10">
        <f t="shared" si="27"/>
        <v>7</v>
      </c>
      <c r="O272" s="10">
        <f t="shared" si="28"/>
        <v>0.65</v>
      </c>
      <c r="P272" s="10">
        <f t="shared" si="29"/>
        <v>0</v>
      </c>
    </row>
    <row r="273" spans="1:16" ht="12.75">
      <c r="A273" s="8" t="s">
        <v>31</v>
      </c>
      <c r="B273" s="9" t="s">
        <v>32</v>
      </c>
      <c r="C273" s="10">
        <v>10.8</v>
      </c>
      <c r="D273" s="10">
        <v>10.8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10.8</v>
      </c>
      <c r="M273" s="10">
        <f t="shared" si="26"/>
        <v>0</v>
      </c>
      <c r="N273" s="10">
        <f t="shared" si="27"/>
        <v>10.8</v>
      </c>
      <c r="O273" s="10">
        <f t="shared" si="28"/>
        <v>0</v>
      </c>
      <c r="P273" s="10">
        <f t="shared" si="29"/>
        <v>0</v>
      </c>
    </row>
    <row r="274" spans="1:16" ht="12.75">
      <c r="A274" s="8" t="s">
        <v>33</v>
      </c>
      <c r="B274" s="9" t="s">
        <v>34</v>
      </c>
      <c r="C274" s="10">
        <v>1.3</v>
      </c>
      <c r="D274" s="10">
        <v>1.3</v>
      </c>
      <c r="E274" s="10">
        <v>0.1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0.1</v>
      </c>
      <c r="L274" s="10">
        <f t="shared" si="25"/>
        <v>1.3</v>
      </c>
      <c r="M274" s="10">
        <f t="shared" si="26"/>
        <v>0</v>
      </c>
      <c r="N274" s="10">
        <f t="shared" si="27"/>
        <v>1.3</v>
      </c>
      <c r="O274" s="10">
        <f t="shared" si="28"/>
        <v>0.1</v>
      </c>
      <c r="P274" s="10">
        <f t="shared" si="29"/>
        <v>0</v>
      </c>
    </row>
    <row r="275" spans="1:16" ht="12.75">
      <c r="A275" s="8" t="s">
        <v>35</v>
      </c>
      <c r="B275" s="9" t="s">
        <v>36</v>
      </c>
      <c r="C275" s="10">
        <v>6.5</v>
      </c>
      <c r="D275" s="10">
        <v>6.5</v>
      </c>
      <c r="E275" s="10">
        <v>0.5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0.5</v>
      </c>
      <c r="L275" s="10">
        <f t="shared" si="25"/>
        <v>6.5</v>
      </c>
      <c r="M275" s="10">
        <f t="shared" si="26"/>
        <v>0</v>
      </c>
      <c r="N275" s="10">
        <f t="shared" si="27"/>
        <v>6.5</v>
      </c>
      <c r="O275" s="10">
        <f t="shared" si="28"/>
        <v>0.5</v>
      </c>
      <c r="P275" s="10">
        <f t="shared" si="29"/>
        <v>0</v>
      </c>
    </row>
    <row r="276" spans="1:16" ht="12.75">
      <c r="A276" s="5" t="s">
        <v>125</v>
      </c>
      <c r="B276" s="6" t="s">
        <v>126</v>
      </c>
      <c r="C276" s="7">
        <v>0</v>
      </c>
      <c r="D276" s="7">
        <v>2986</v>
      </c>
      <c r="E276" s="7">
        <v>0</v>
      </c>
      <c r="F276" s="7">
        <v>76.92087</v>
      </c>
      <c r="G276" s="7">
        <v>0</v>
      </c>
      <c r="H276" s="7">
        <v>35.85674</v>
      </c>
      <c r="I276" s="7">
        <v>41.06413</v>
      </c>
      <c r="J276" s="7">
        <v>47.874190000000006</v>
      </c>
      <c r="K276" s="7">
        <f t="shared" si="24"/>
        <v>-76.92087</v>
      </c>
      <c r="L276" s="7">
        <f t="shared" si="25"/>
        <v>2909.07913</v>
      </c>
      <c r="M276" s="7">
        <f t="shared" si="26"/>
        <v>0</v>
      </c>
      <c r="N276" s="7">
        <f t="shared" si="27"/>
        <v>2950.14326</v>
      </c>
      <c r="O276" s="7">
        <f t="shared" si="28"/>
        <v>-35.85674</v>
      </c>
      <c r="P276" s="7">
        <f t="shared" si="29"/>
        <v>0</v>
      </c>
    </row>
    <row r="277" spans="1:16" ht="12.75">
      <c r="A277" s="8" t="s">
        <v>57</v>
      </c>
      <c r="B277" s="9" t="s">
        <v>58</v>
      </c>
      <c r="C277" s="10">
        <v>0</v>
      </c>
      <c r="D277" s="10">
        <v>2986</v>
      </c>
      <c r="E277" s="10">
        <v>0</v>
      </c>
      <c r="F277" s="10">
        <v>76.92087</v>
      </c>
      <c r="G277" s="10">
        <v>0</v>
      </c>
      <c r="H277" s="10">
        <v>35.85674</v>
      </c>
      <c r="I277" s="10">
        <v>41.06413</v>
      </c>
      <c r="J277" s="10">
        <v>47.874190000000006</v>
      </c>
      <c r="K277" s="10">
        <f t="shared" si="24"/>
        <v>-76.92087</v>
      </c>
      <c r="L277" s="10">
        <f t="shared" si="25"/>
        <v>2909.07913</v>
      </c>
      <c r="M277" s="10">
        <f t="shared" si="26"/>
        <v>0</v>
      </c>
      <c r="N277" s="10">
        <f t="shared" si="27"/>
        <v>2950.14326</v>
      </c>
      <c r="O277" s="10">
        <f t="shared" si="28"/>
        <v>-35.85674</v>
      </c>
      <c r="P277" s="10">
        <f t="shared" si="29"/>
        <v>0</v>
      </c>
    </row>
    <row r="278" spans="1:16" ht="25.5">
      <c r="A278" s="5" t="s">
        <v>127</v>
      </c>
      <c r="B278" s="6" t="s">
        <v>128</v>
      </c>
      <c r="C278" s="7">
        <v>24329.556999999997</v>
      </c>
      <c r="D278" s="7">
        <v>25926.436999999998</v>
      </c>
      <c r="E278" s="7">
        <v>3481.90785</v>
      </c>
      <c r="F278" s="7">
        <v>723.93025</v>
      </c>
      <c r="G278" s="7">
        <v>0</v>
      </c>
      <c r="H278" s="7">
        <v>361.97182</v>
      </c>
      <c r="I278" s="7">
        <v>387.12843000000004</v>
      </c>
      <c r="J278" s="7">
        <v>470.31354000000005</v>
      </c>
      <c r="K278" s="7">
        <f t="shared" si="24"/>
        <v>2757.9776</v>
      </c>
      <c r="L278" s="7">
        <f t="shared" si="25"/>
        <v>25202.506749999997</v>
      </c>
      <c r="M278" s="7">
        <f t="shared" si="26"/>
        <v>20.79119497662754</v>
      </c>
      <c r="N278" s="7">
        <f t="shared" si="27"/>
        <v>25564.46518</v>
      </c>
      <c r="O278" s="7">
        <f t="shared" si="28"/>
        <v>3119.93603</v>
      </c>
      <c r="P278" s="7">
        <f t="shared" si="29"/>
        <v>10.395789767957242</v>
      </c>
    </row>
    <row r="279" spans="1:16" ht="12.75">
      <c r="A279" s="5" t="s">
        <v>19</v>
      </c>
      <c r="B279" s="6" t="s">
        <v>20</v>
      </c>
      <c r="C279" s="7">
        <v>1227.11</v>
      </c>
      <c r="D279" s="7">
        <v>1373.92</v>
      </c>
      <c r="E279" s="7">
        <v>104.6</v>
      </c>
      <c r="F279" s="7">
        <v>0</v>
      </c>
      <c r="G279" s="7">
        <v>0</v>
      </c>
      <c r="H279" s="7">
        <v>0</v>
      </c>
      <c r="I279" s="7">
        <v>0</v>
      </c>
      <c r="J279" s="7">
        <v>43.36963</v>
      </c>
      <c r="K279" s="7">
        <f t="shared" si="24"/>
        <v>104.6</v>
      </c>
      <c r="L279" s="7">
        <f t="shared" si="25"/>
        <v>1373.92</v>
      </c>
      <c r="M279" s="7">
        <f t="shared" si="26"/>
        <v>0</v>
      </c>
      <c r="N279" s="7">
        <f t="shared" si="27"/>
        <v>1373.92</v>
      </c>
      <c r="O279" s="7">
        <f t="shared" si="28"/>
        <v>104.6</v>
      </c>
      <c r="P279" s="7">
        <f t="shared" si="29"/>
        <v>0</v>
      </c>
    </row>
    <row r="280" spans="1:16" ht="12.75">
      <c r="A280" s="8" t="s">
        <v>21</v>
      </c>
      <c r="B280" s="9" t="s">
        <v>22</v>
      </c>
      <c r="C280" s="10">
        <v>825.55</v>
      </c>
      <c r="D280" s="10">
        <v>1048.317</v>
      </c>
      <c r="E280" s="10">
        <v>84</v>
      </c>
      <c r="F280" s="10">
        <v>0</v>
      </c>
      <c r="G280" s="10">
        <v>0</v>
      </c>
      <c r="H280" s="10">
        <v>0</v>
      </c>
      <c r="I280" s="10">
        <v>0</v>
      </c>
      <c r="J280" s="10">
        <v>35.4915</v>
      </c>
      <c r="K280" s="10">
        <f t="shared" si="24"/>
        <v>84</v>
      </c>
      <c r="L280" s="10">
        <f t="shared" si="25"/>
        <v>1048.317</v>
      </c>
      <c r="M280" s="10">
        <f t="shared" si="26"/>
        <v>0</v>
      </c>
      <c r="N280" s="10">
        <f t="shared" si="27"/>
        <v>1048.317</v>
      </c>
      <c r="O280" s="10">
        <f t="shared" si="28"/>
        <v>84</v>
      </c>
      <c r="P280" s="10">
        <f t="shared" si="29"/>
        <v>0</v>
      </c>
    </row>
    <row r="281" spans="1:16" ht="12.75">
      <c r="A281" s="8" t="s">
        <v>23</v>
      </c>
      <c r="B281" s="9" t="s">
        <v>24</v>
      </c>
      <c r="C281" s="10">
        <v>299.675</v>
      </c>
      <c r="D281" s="10">
        <v>223.71800000000002</v>
      </c>
      <c r="E281" s="10">
        <v>17.4</v>
      </c>
      <c r="F281" s="10">
        <v>0</v>
      </c>
      <c r="G281" s="10">
        <v>0</v>
      </c>
      <c r="H281" s="10">
        <v>0</v>
      </c>
      <c r="I281" s="10">
        <v>0</v>
      </c>
      <c r="J281" s="10">
        <v>7.80813</v>
      </c>
      <c r="K281" s="10">
        <f t="shared" si="24"/>
        <v>17.4</v>
      </c>
      <c r="L281" s="10">
        <f t="shared" si="25"/>
        <v>223.71800000000002</v>
      </c>
      <c r="M281" s="10">
        <f t="shared" si="26"/>
        <v>0</v>
      </c>
      <c r="N281" s="10">
        <f t="shared" si="27"/>
        <v>223.71800000000002</v>
      </c>
      <c r="O281" s="10">
        <f t="shared" si="28"/>
        <v>17.4</v>
      </c>
      <c r="P281" s="10">
        <f t="shared" si="29"/>
        <v>0</v>
      </c>
    </row>
    <row r="282" spans="1:16" ht="12.75">
      <c r="A282" s="8" t="s">
        <v>25</v>
      </c>
      <c r="B282" s="9" t="s">
        <v>26</v>
      </c>
      <c r="C282" s="10">
        <v>63.29</v>
      </c>
      <c r="D282" s="10">
        <v>63.29</v>
      </c>
      <c r="E282" s="10">
        <v>1.5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1.5</v>
      </c>
      <c r="L282" s="10">
        <f t="shared" si="25"/>
        <v>63.29</v>
      </c>
      <c r="M282" s="10">
        <f t="shared" si="26"/>
        <v>0</v>
      </c>
      <c r="N282" s="10">
        <f t="shared" si="27"/>
        <v>63.29</v>
      </c>
      <c r="O282" s="10">
        <f t="shared" si="28"/>
        <v>1.5</v>
      </c>
      <c r="P282" s="10">
        <f t="shared" si="29"/>
        <v>0</v>
      </c>
    </row>
    <row r="283" spans="1:16" ht="12.75">
      <c r="A283" s="8" t="s">
        <v>27</v>
      </c>
      <c r="B283" s="9" t="s">
        <v>28</v>
      </c>
      <c r="C283" s="10">
        <v>29.616</v>
      </c>
      <c r="D283" s="10">
        <v>29.206</v>
      </c>
      <c r="E283" s="10">
        <v>1.52</v>
      </c>
      <c r="F283" s="10">
        <v>0</v>
      </c>
      <c r="G283" s="10">
        <v>0</v>
      </c>
      <c r="H283" s="10">
        <v>0</v>
      </c>
      <c r="I283" s="10">
        <v>0</v>
      </c>
      <c r="J283" s="10">
        <v>0.07</v>
      </c>
      <c r="K283" s="10">
        <f t="shared" si="24"/>
        <v>1.52</v>
      </c>
      <c r="L283" s="10">
        <f t="shared" si="25"/>
        <v>29.206</v>
      </c>
      <c r="M283" s="10">
        <f t="shared" si="26"/>
        <v>0</v>
      </c>
      <c r="N283" s="10">
        <f t="shared" si="27"/>
        <v>29.206</v>
      </c>
      <c r="O283" s="10">
        <f t="shared" si="28"/>
        <v>1.52</v>
      </c>
      <c r="P283" s="10">
        <f t="shared" si="29"/>
        <v>0</v>
      </c>
    </row>
    <row r="284" spans="1:16" ht="12.75">
      <c r="A284" s="8" t="s">
        <v>29</v>
      </c>
      <c r="B284" s="9" t="s">
        <v>30</v>
      </c>
      <c r="C284" s="10">
        <v>2.519</v>
      </c>
      <c r="D284" s="10">
        <v>2.519</v>
      </c>
      <c r="E284" s="10">
        <v>0.18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0.18</v>
      </c>
      <c r="L284" s="10">
        <f t="shared" si="25"/>
        <v>2.519</v>
      </c>
      <c r="M284" s="10">
        <f t="shared" si="26"/>
        <v>0</v>
      </c>
      <c r="N284" s="10">
        <f t="shared" si="27"/>
        <v>2.519</v>
      </c>
      <c r="O284" s="10">
        <f t="shared" si="28"/>
        <v>0.18</v>
      </c>
      <c r="P284" s="10">
        <f t="shared" si="29"/>
        <v>0</v>
      </c>
    </row>
    <row r="285" spans="1:16" ht="25.5">
      <c r="A285" s="8" t="s">
        <v>39</v>
      </c>
      <c r="B285" s="9" t="s">
        <v>40</v>
      </c>
      <c r="C285" s="10">
        <v>6.46</v>
      </c>
      <c r="D285" s="10">
        <v>6.46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6.46</v>
      </c>
      <c r="M285" s="10">
        <f t="shared" si="26"/>
        <v>0</v>
      </c>
      <c r="N285" s="10">
        <f t="shared" si="27"/>
        <v>6.46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41</v>
      </c>
      <c r="B286" s="9" t="s">
        <v>42</v>
      </c>
      <c r="C286" s="10">
        <v>0</v>
      </c>
      <c r="D286" s="10">
        <v>0.41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0.41</v>
      </c>
      <c r="M286" s="10">
        <f t="shared" si="26"/>
        <v>0</v>
      </c>
      <c r="N286" s="10">
        <f t="shared" si="27"/>
        <v>0.41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129</v>
      </c>
      <c r="B287" s="6" t="s">
        <v>130</v>
      </c>
      <c r="C287" s="7">
        <v>3033.9</v>
      </c>
      <c r="D287" s="7">
        <v>3033.9</v>
      </c>
      <c r="E287" s="7">
        <v>267.73</v>
      </c>
      <c r="F287" s="7">
        <v>225.72894</v>
      </c>
      <c r="G287" s="7">
        <v>0</v>
      </c>
      <c r="H287" s="7">
        <v>225.72894</v>
      </c>
      <c r="I287" s="7">
        <v>0</v>
      </c>
      <c r="J287" s="7">
        <v>0</v>
      </c>
      <c r="K287" s="7">
        <f t="shared" si="24"/>
        <v>42.001060000000024</v>
      </c>
      <c r="L287" s="7">
        <f t="shared" si="25"/>
        <v>2808.17106</v>
      </c>
      <c r="M287" s="7">
        <f t="shared" si="26"/>
        <v>84.31215777088858</v>
      </c>
      <c r="N287" s="7">
        <f t="shared" si="27"/>
        <v>2808.17106</v>
      </c>
      <c r="O287" s="7">
        <f t="shared" si="28"/>
        <v>42.001060000000024</v>
      </c>
      <c r="P287" s="7">
        <f t="shared" si="29"/>
        <v>84.31215777088858</v>
      </c>
    </row>
    <row r="288" spans="1:16" ht="12.75">
      <c r="A288" s="8" t="s">
        <v>27</v>
      </c>
      <c r="B288" s="9" t="s">
        <v>28</v>
      </c>
      <c r="C288" s="10">
        <v>0.1</v>
      </c>
      <c r="D288" s="10">
        <v>0.1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0.1</v>
      </c>
      <c r="M288" s="10">
        <f t="shared" si="26"/>
        <v>0</v>
      </c>
      <c r="N288" s="10">
        <f t="shared" si="27"/>
        <v>0.1</v>
      </c>
      <c r="O288" s="10">
        <f t="shared" si="28"/>
        <v>0</v>
      </c>
      <c r="P288" s="10">
        <f t="shared" si="29"/>
        <v>0</v>
      </c>
    </row>
    <row r="289" spans="1:16" ht="12.75">
      <c r="A289" s="8" t="s">
        <v>57</v>
      </c>
      <c r="B289" s="9" t="s">
        <v>58</v>
      </c>
      <c r="C289" s="10">
        <v>3033.8</v>
      </c>
      <c r="D289" s="10">
        <v>3033.8</v>
      </c>
      <c r="E289" s="10">
        <v>267.73</v>
      </c>
      <c r="F289" s="10">
        <v>225.72894</v>
      </c>
      <c r="G289" s="10">
        <v>0</v>
      </c>
      <c r="H289" s="10">
        <v>225.72894</v>
      </c>
      <c r="I289" s="10">
        <v>0</v>
      </c>
      <c r="J289" s="10">
        <v>0</v>
      </c>
      <c r="K289" s="10">
        <f t="shared" si="24"/>
        <v>42.001060000000024</v>
      </c>
      <c r="L289" s="10">
        <f t="shared" si="25"/>
        <v>2808.07106</v>
      </c>
      <c r="M289" s="10">
        <f t="shared" si="26"/>
        <v>84.31215777088858</v>
      </c>
      <c r="N289" s="10">
        <f t="shared" si="27"/>
        <v>2808.07106</v>
      </c>
      <c r="O289" s="10">
        <f t="shared" si="28"/>
        <v>42.001060000000024</v>
      </c>
      <c r="P289" s="10">
        <f t="shared" si="29"/>
        <v>84.31215777088858</v>
      </c>
    </row>
    <row r="290" spans="1:16" ht="76.5">
      <c r="A290" s="5" t="s">
        <v>131</v>
      </c>
      <c r="B290" s="6" t="s">
        <v>132</v>
      </c>
      <c r="C290" s="7">
        <v>1.4</v>
      </c>
      <c r="D290" s="7">
        <v>1.4</v>
      </c>
      <c r="E290" s="7">
        <v>0.05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0.05</v>
      </c>
      <c r="L290" s="7">
        <f t="shared" si="25"/>
        <v>1.4</v>
      </c>
      <c r="M290" s="7">
        <f t="shared" si="26"/>
        <v>0</v>
      </c>
      <c r="N290" s="7">
        <f t="shared" si="27"/>
        <v>1.4</v>
      </c>
      <c r="O290" s="7">
        <f t="shared" si="28"/>
        <v>0.05</v>
      </c>
      <c r="P290" s="7">
        <f t="shared" si="29"/>
        <v>0</v>
      </c>
    </row>
    <row r="291" spans="1:16" ht="12.75">
      <c r="A291" s="8" t="s">
        <v>57</v>
      </c>
      <c r="B291" s="9" t="s">
        <v>58</v>
      </c>
      <c r="C291" s="10">
        <v>1.4</v>
      </c>
      <c r="D291" s="10">
        <v>1.4</v>
      </c>
      <c r="E291" s="10">
        <v>0.05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0.05</v>
      </c>
      <c r="L291" s="10">
        <f t="shared" si="25"/>
        <v>1.4</v>
      </c>
      <c r="M291" s="10">
        <f t="shared" si="26"/>
        <v>0</v>
      </c>
      <c r="N291" s="10">
        <f t="shared" si="27"/>
        <v>1.4</v>
      </c>
      <c r="O291" s="10">
        <f t="shared" si="28"/>
        <v>0.05</v>
      </c>
      <c r="P291" s="10">
        <f t="shared" si="29"/>
        <v>0</v>
      </c>
    </row>
    <row r="292" spans="1:16" ht="12.75">
      <c r="A292" s="5" t="s">
        <v>133</v>
      </c>
      <c r="B292" s="6" t="s">
        <v>134</v>
      </c>
      <c r="C292" s="7">
        <v>5422.125</v>
      </c>
      <c r="D292" s="7">
        <v>7460.895</v>
      </c>
      <c r="E292" s="7">
        <v>1981.72</v>
      </c>
      <c r="F292" s="7">
        <v>439.33463000000006</v>
      </c>
      <c r="G292" s="7">
        <v>0</v>
      </c>
      <c r="H292" s="7">
        <v>87.0362</v>
      </c>
      <c r="I292" s="7">
        <v>377.04843000000005</v>
      </c>
      <c r="J292" s="7">
        <v>377.04843000000005</v>
      </c>
      <c r="K292" s="7">
        <f t="shared" si="24"/>
        <v>1542.38537</v>
      </c>
      <c r="L292" s="7">
        <f t="shared" si="25"/>
        <v>7021.56037</v>
      </c>
      <c r="M292" s="7">
        <f t="shared" si="26"/>
        <v>22.169359445330322</v>
      </c>
      <c r="N292" s="7">
        <f t="shared" si="27"/>
        <v>7373.858800000001</v>
      </c>
      <c r="O292" s="7">
        <f t="shared" si="28"/>
        <v>1894.6838</v>
      </c>
      <c r="P292" s="7">
        <f t="shared" si="29"/>
        <v>4.391952445350503</v>
      </c>
    </row>
    <row r="293" spans="1:16" ht="12.75">
      <c r="A293" s="8" t="s">
        <v>25</v>
      </c>
      <c r="B293" s="9" t="s">
        <v>26</v>
      </c>
      <c r="C293" s="10">
        <v>12.9</v>
      </c>
      <c r="D293" s="10">
        <v>12.9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12.9</v>
      </c>
      <c r="M293" s="10">
        <f t="shared" si="26"/>
        <v>0</v>
      </c>
      <c r="N293" s="10">
        <f t="shared" si="27"/>
        <v>12.9</v>
      </c>
      <c r="O293" s="10">
        <f t="shared" si="28"/>
        <v>0</v>
      </c>
      <c r="P293" s="10">
        <f t="shared" si="29"/>
        <v>0</v>
      </c>
    </row>
    <row r="294" spans="1:16" ht="12.75">
      <c r="A294" s="8" t="s">
        <v>27</v>
      </c>
      <c r="B294" s="9" t="s">
        <v>28</v>
      </c>
      <c r="C294" s="10">
        <v>36.8</v>
      </c>
      <c r="D294" s="10">
        <v>39.12</v>
      </c>
      <c r="E294" s="10">
        <v>4.72</v>
      </c>
      <c r="F294" s="10">
        <v>0.75456</v>
      </c>
      <c r="G294" s="10">
        <v>0</v>
      </c>
      <c r="H294" s="10">
        <v>0</v>
      </c>
      <c r="I294" s="10">
        <v>0.75456</v>
      </c>
      <c r="J294" s="10">
        <v>0.75456</v>
      </c>
      <c r="K294" s="10">
        <f t="shared" si="24"/>
        <v>3.9654399999999996</v>
      </c>
      <c r="L294" s="10">
        <f t="shared" si="25"/>
        <v>38.36544</v>
      </c>
      <c r="M294" s="10">
        <f t="shared" si="26"/>
        <v>15.986440677966101</v>
      </c>
      <c r="N294" s="10">
        <f t="shared" si="27"/>
        <v>39.12</v>
      </c>
      <c r="O294" s="10">
        <f t="shared" si="28"/>
        <v>4.72</v>
      </c>
      <c r="P294" s="10">
        <f t="shared" si="29"/>
        <v>0</v>
      </c>
    </row>
    <row r="295" spans="1:16" ht="12.75">
      <c r="A295" s="8" t="s">
        <v>57</v>
      </c>
      <c r="B295" s="9" t="s">
        <v>58</v>
      </c>
      <c r="C295" s="10">
        <v>5372.425</v>
      </c>
      <c r="D295" s="10">
        <v>7408.875</v>
      </c>
      <c r="E295" s="10">
        <v>1977</v>
      </c>
      <c r="F295" s="10">
        <v>438.58007000000003</v>
      </c>
      <c r="G295" s="10">
        <v>0</v>
      </c>
      <c r="H295" s="10">
        <v>87.0362</v>
      </c>
      <c r="I295" s="10">
        <v>376.29387</v>
      </c>
      <c r="J295" s="10">
        <v>376.29387</v>
      </c>
      <c r="K295" s="10">
        <f t="shared" si="24"/>
        <v>1538.41993</v>
      </c>
      <c r="L295" s="10">
        <f t="shared" si="25"/>
        <v>6970.29493</v>
      </c>
      <c r="M295" s="10">
        <f t="shared" si="26"/>
        <v>22.184120890237736</v>
      </c>
      <c r="N295" s="10">
        <f t="shared" si="27"/>
        <v>7321.8388</v>
      </c>
      <c r="O295" s="10">
        <f t="shared" si="28"/>
        <v>1889.9638</v>
      </c>
      <c r="P295" s="10">
        <f t="shared" si="29"/>
        <v>4.40243803743045</v>
      </c>
    </row>
    <row r="296" spans="1:16" ht="12.75">
      <c r="A296" s="5" t="s">
        <v>135</v>
      </c>
      <c r="B296" s="6" t="s">
        <v>136</v>
      </c>
      <c r="C296" s="7">
        <v>120.402</v>
      </c>
      <c r="D296" s="7">
        <v>120.402</v>
      </c>
      <c r="E296" s="7">
        <v>14.308850000000001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14.308850000000001</v>
      </c>
      <c r="L296" s="7">
        <f t="shared" si="25"/>
        <v>120.402</v>
      </c>
      <c r="M296" s="7">
        <f t="shared" si="26"/>
        <v>0</v>
      </c>
      <c r="N296" s="7">
        <f t="shared" si="27"/>
        <v>120.402</v>
      </c>
      <c r="O296" s="7">
        <f t="shared" si="28"/>
        <v>14.308850000000001</v>
      </c>
      <c r="P296" s="7">
        <f t="shared" si="29"/>
        <v>0</v>
      </c>
    </row>
    <row r="297" spans="1:16" ht="12.75">
      <c r="A297" s="8" t="s">
        <v>41</v>
      </c>
      <c r="B297" s="9" t="s">
        <v>42</v>
      </c>
      <c r="C297" s="10">
        <v>120.402</v>
      </c>
      <c r="D297" s="10">
        <v>120.402</v>
      </c>
      <c r="E297" s="10">
        <v>14.308850000000001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14.308850000000001</v>
      </c>
      <c r="L297" s="10">
        <f t="shared" si="25"/>
        <v>120.402</v>
      </c>
      <c r="M297" s="10">
        <f t="shared" si="26"/>
        <v>0</v>
      </c>
      <c r="N297" s="10">
        <f t="shared" si="27"/>
        <v>120.402</v>
      </c>
      <c r="O297" s="10">
        <f t="shared" si="28"/>
        <v>14.308850000000001</v>
      </c>
      <c r="P297" s="10">
        <f t="shared" si="29"/>
        <v>0</v>
      </c>
    </row>
    <row r="298" spans="1:16" ht="25.5">
      <c r="A298" s="5" t="s">
        <v>137</v>
      </c>
      <c r="B298" s="6" t="s">
        <v>138</v>
      </c>
      <c r="C298" s="7">
        <v>9652.5</v>
      </c>
      <c r="D298" s="7">
        <v>9088.9</v>
      </c>
      <c r="E298" s="7">
        <v>788.1</v>
      </c>
      <c r="F298" s="7">
        <v>0</v>
      </c>
      <c r="G298" s="7">
        <v>0</v>
      </c>
      <c r="H298" s="7">
        <v>0</v>
      </c>
      <c r="I298" s="7">
        <v>0</v>
      </c>
      <c r="J298" s="7">
        <v>8.12664</v>
      </c>
      <c r="K298" s="7">
        <f t="shared" si="24"/>
        <v>788.1</v>
      </c>
      <c r="L298" s="7">
        <f t="shared" si="25"/>
        <v>9088.9</v>
      </c>
      <c r="M298" s="7">
        <f t="shared" si="26"/>
        <v>0</v>
      </c>
      <c r="N298" s="7">
        <f t="shared" si="27"/>
        <v>9088.9</v>
      </c>
      <c r="O298" s="7">
        <f t="shared" si="28"/>
        <v>788.1</v>
      </c>
      <c r="P298" s="7">
        <f t="shared" si="29"/>
        <v>0</v>
      </c>
    </row>
    <row r="299" spans="1:16" ht="12.75">
      <c r="A299" s="8" t="s">
        <v>21</v>
      </c>
      <c r="B299" s="9" t="s">
        <v>22</v>
      </c>
      <c r="C299" s="10">
        <v>6620.3</v>
      </c>
      <c r="D299" s="10">
        <v>6698</v>
      </c>
      <c r="E299" s="10">
        <v>615.7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615.7</v>
      </c>
      <c r="L299" s="10">
        <f t="shared" si="25"/>
        <v>6698</v>
      </c>
      <c r="M299" s="10">
        <f t="shared" si="26"/>
        <v>0</v>
      </c>
      <c r="N299" s="10">
        <f t="shared" si="27"/>
        <v>6698</v>
      </c>
      <c r="O299" s="10">
        <f t="shared" si="28"/>
        <v>615.7</v>
      </c>
      <c r="P299" s="10">
        <f t="shared" si="29"/>
        <v>0</v>
      </c>
    </row>
    <row r="300" spans="1:16" ht="12.75">
      <c r="A300" s="8" t="s">
        <v>23</v>
      </c>
      <c r="B300" s="9" t="s">
        <v>24</v>
      </c>
      <c r="C300" s="10">
        <v>2191.1</v>
      </c>
      <c r="D300" s="10">
        <v>1473.5</v>
      </c>
      <c r="E300" s="10">
        <v>140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140</v>
      </c>
      <c r="L300" s="10">
        <f t="shared" si="25"/>
        <v>1473.5</v>
      </c>
      <c r="M300" s="10">
        <f t="shared" si="26"/>
        <v>0</v>
      </c>
      <c r="N300" s="10">
        <f t="shared" si="27"/>
        <v>1473.5</v>
      </c>
      <c r="O300" s="10">
        <f t="shared" si="28"/>
        <v>140</v>
      </c>
      <c r="P300" s="10">
        <f t="shared" si="29"/>
        <v>0</v>
      </c>
    </row>
    <row r="301" spans="1:16" ht="12.75">
      <c r="A301" s="8" t="s">
        <v>25</v>
      </c>
      <c r="B301" s="9" t="s">
        <v>26</v>
      </c>
      <c r="C301" s="10">
        <v>101.6</v>
      </c>
      <c r="D301" s="10">
        <v>101.6</v>
      </c>
      <c r="E301" s="10">
        <v>9</v>
      </c>
      <c r="F301" s="10">
        <v>0</v>
      </c>
      <c r="G301" s="10">
        <v>0</v>
      </c>
      <c r="H301" s="10">
        <v>0</v>
      </c>
      <c r="I301" s="10">
        <v>0</v>
      </c>
      <c r="J301" s="10">
        <v>7.86</v>
      </c>
      <c r="K301" s="10">
        <f t="shared" si="24"/>
        <v>9</v>
      </c>
      <c r="L301" s="10">
        <f t="shared" si="25"/>
        <v>101.6</v>
      </c>
      <c r="M301" s="10">
        <f t="shared" si="26"/>
        <v>0</v>
      </c>
      <c r="N301" s="10">
        <f t="shared" si="27"/>
        <v>101.6</v>
      </c>
      <c r="O301" s="10">
        <f t="shared" si="28"/>
        <v>9</v>
      </c>
      <c r="P301" s="10">
        <f t="shared" si="29"/>
        <v>0</v>
      </c>
    </row>
    <row r="302" spans="1:16" ht="12.75">
      <c r="A302" s="8" t="s">
        <v>65</v>
      </c>
      <c r="B302" s="9" t="s">
        <v>66</v>
      </c>
      <c r="C302" s="10">
        <v>2.8</v>
      </c>
      <c r="D302" s="10">
        <v>2.8</v>
      </c>
      <c r="E302" s="10">
        <v>0.2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0.2</v>
      </c>
      <c r="L302" s="10">
        <f t="shared" si="25"/>
        <v>2.8</v>
      </c>
      <c r="M302" s="10">
        <f t="shared" si="26"/>
        <v>0</v>
      </c>
      <c r="N302" s="10">
        <f t="shared" si="27"/>
        <v>2.8</v>
      </c>
      <c r="O302" s="10">
        <f t="shared" si="28"/>
        <v>0.2</v>
      </c>
      <c r="P302" s="10">
        <f t="shared" si="29"/>
        <v>0</v>
      </c>
    </row>
    <row r="303" spans="1:16" ht="12.75">
      <c r="A303" s="8" t="s">
        <v>27</v>
      </c>
      <c r="B303" s="9" t="s">
        <v>28</v>
      </c>
      <c r="C303" s="10">
        <v>46.2</v>
      </c>
      <c r="D303" s="10">
        <v>46.2</v>
      </c>
      <c r="E303" s="10">
        <v>4</v>
      </c>
      <c r="F303" s="10">
        <v>0</v>
      </c>
      <c r="G303" s="10">
        <v>0</v>
      </c>
      <c r="H303" s="10">
        <v>0</v>
      </c>
      <c r="I303" s="10">
        <v>0</v>
      </c>
      <c r="J303" s="10">
        <v>0.26664</v>
      </c>
      <c r="K303" s="10">
        <f t="shared" si="24"/>
        <v>4</v>
      </c>
      <c r="L303" s="10">
        <f t="shared" si="25"/>
        <v>46.2</v>
      </c>
      <c r="M303" s="10">
        <f t="shared" si="26"/>
        <v>0</v>
      </c>
      <c r="N303" s="10">
        <f t="shared" si="27"/>
        <v>46.2</v>
      </c>
      <c r="O303" s="10">
        <f t="shared" si="28"/>
        <v>4</v>
      </c>
      <c r="P303" s="10">
        <f t="shared" si="29"/>
        <v>0</v>
      </c>
    </row>
    <row r="304" spans="1:16" ht="12.75">
      <c r="A304" s="8" t="s">
        <v>29</v>
      </c>
      <c r="B304" s="9" t="s">
        <v>30</v>
      </c>
      <c r="C304" s="10">
        <v>195.5</v>
      </c>
      <c r="D304" s="10">
        <v>195.5</v>
      </c>
      <c r="E304" s="10">
        <v>17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17</v>
      </c>
      <c r="L304" s="10">
        <f t="shared" si="25"/>
        <v>195.5</v>
      </c>
      <c r="M304" s="10">
        <f t="shared" si="26"/>
        <v>0</v>
      </c>
      <c r="N304" s="10">
        <f t="shared" si="27"/>
        <v>195.5</v>
      </c>
      <c r="O304" s="10">
        <f t="shared" si="28"/>
        <v>17</v>
      </c>
      <c r="P304" s="10">
        <f t="shared" si="29"/>
        <v>0</v>
      </c>
    </row>
    <row r="305" spans="1:16" ht="12.75">
      <c r="A305" s="8" t="s">
        <v>31</v>
      </c>
      <c r="B305" s="9" t="s">
        <v>32</v>
      </c>
      <c r="C305" s="10">
        <v>322.5</v>
      </c>
      <c r="D305" s="10">
        <v>322.5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322.5</v>
      </c>
      <c r="M305" s="10">
        <f t="shared" si="26"/>
        <v>0</v>
      </c>
      <c r="N305" s="10">
        <f t="shared" si="27"/>
        <v>322.5</v>
      </c>
      <c r="O305" s="10">
        <f t="shared" si="28"/>
        <v>0</v>
      </c>
      <c r="P305" s="10">
        <f t="shared" si="29"/>
        <v>0</v>
      </c>
    </row>
    <row r="306" spans="1:16" ht="12.75">
      <c r="A306" s="8" t="s">
        <v>33</v>
      </c>
      <c r="B306" s="9" t="s">
        <v>34</v>
      </c>
      <c r="C306" s="10">
        <v>2.4</v>
      </c>
      <c r="D306" s="10">
        <v>2.4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</v>
      </c>
      <c r="L306" s="10">
        <f t="shared" si="25"/>
        <v>2.4</v>
      </c>
      <c r="M306" s="10">
        <f t="shared" si="26"/>
        <v>0</v>
      </c>
      <c r="N306" s="10">
        <f t="shared" si="27"/>
        <v>2.4</v>
      </c>
      <c r="O306" s="10">
        <f t="shared" si="28"/>
        <v>0.2</v>
      </c>
      <c r="P306" s="10">
        <f t="shared" si="29"/>
        <v>0</v>
      </c>
    </row>
    <row r="307" spans="1:16" ht="12.75">
      <c r="A307" s="8" t="s">
        <v>35</v>
      </c>
      <c r="B307" s="9" t="s">
        <v>36</v>
      </c>
      <c r="C307" s="10">
        <v>28</v>
      </c>
      <c r="D307" s="10">
        <v>28</v>
      </c>
      <c r="E307" s="10">
        <v>2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</v>
      </c>
      <c r="L307" s="10">
        <f t="shared" si="25"/>
        <v>28</v>
      </c>
      <c r="M307" s="10">
        <f t="shared" si="26"/>
        <v>0</v>
      </c>
      <c r="N307" s="10">
        <f t="shared" si="27"/>
        <v>28</v>
      </c>
      <c r="O307" s="10">
        <f t="shared" si="28"/>
        <v>2</v>
      </c>
      <c r="P307" s="10">
        <f t="shared" si="29"/>
        <v>0</v>
      </c>
    </row>
    <row r="308" spans="1:16" ht="12.75">
      <c r="A308" s="8" t="s">
        <v>57</v>
      </c>
      <c r="B308" s="9" t="s">
        <v>58</v>
      </c>
      <c r="C308" s="10">
        <v>142.1</v>
      </c>
      <c r="D308" s="10">
        <v>218.4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218.4</v>
      </c>
      <c r="M308" s="10">
        <f t="shared" si="26"/>
        <v>0</v>
      </c>
      <c r="N308" s="10">
        <f t="shared" si="27"/>
        <v>218.4</v>
      </c>
      <c r="O308" s="10">
        <f t="shared" si="28"/>
        <v>0</v>
      </c>
      <c r="P308" s="10">
        <f t="shared" si="29"/>
        <v>0</v>
      </c>
    </row>
    <row r="309" spans="1:16" ht="25.5">
      <c r="A309" s="5" t="s">
        <v>139</v>
      </c>
      <c r="B309" s="6" t="s">
        <v>140</v>
      </c>
      <c r="C309" s="7">
        <v>1070.9</v>
      </c>
      <c r="D309" s="7">
        <v>1042.8</v>
      </c>
      <c r="E309" s="7">
        <v>81.2</v>
      </c>
      <c r="F309" s="7">
        <v>9.82965</v>
      </c>
      <c r="G309" s="7">
        <v>0</v>
      </c>
      <c r="H309" s="7">
        <v>9.82965</v>
      </c>
      <c r="I309" s="7">
        <v>0</v>
      </c>
      <c r="J309" s="7">
        <v>41.76884</v>
      </c>
      <c r="K309" s="7">
        <f t="shared" si="24"/>
        <v>71.37035</v>
      </c>
      <c r="L309" s="7">
        <f t="shared" si="25"/>
        <v>1032.97035</v>
      </c>
      <c r="M309" s="7">
        <f t="shared" si="26"/>
        <v>12.105480295566503</v>
      </c>
      <c r="N309" s="7">
        <f t="shared" si="27"/>
        <v>1032.97035</v>
      </c>
      <c r="O309" s="7">
        <f t="shared" si="28"/>
        <v>71.37035</v>
      </c>
      <c r="P309" s="7">
        <f t="shared" si="29"/>
        <v>12.105480295566503</v>
      </c>
    </row>
    <row r="310" spans="1:16" ht="12.75">
      <c r="A310" s="8" t="s">
        <v>21</v>
      </c>
      <c r="B310" s="9" t="s">
        <v>22</v>
      </c>
      <c r="C310" s="10">
        <v>683</v>
      </c>
      <c r="D310" s="10">
        <v>733.8</v>
      </c>
      <c r="E310" s="10">
        <v>64</v>
      </c>
      <c r="F310" s="10">
        <v>0</v>
      </c>
      <c r="G310" s="10">
        <v>0</v>
      </c>
      <c r="H310" s="10">
        <v>0</v>
      </c>
      <c r="I310" s="10">
        <v>0</v>
      </c>
      <c r="J310" s="10">
        <v>34.23675</v>
      </c>
      <c r="K310" s="10">
        <f t="shared" si="24"/>
        <v>64</v>
      </c>
      <c r="L310" s="10">
        <f t="shared" si="25"/>
        <v>733.8</v>
      </c>
      <c r="M310" s="10">
        <f t="shared" si="26"/>
        <v>0</v>
      </c>
      <c r="N310" s="10">
        <f t="shared" si="27"/>
        <v>733.8</v>
      </c>
      <c r="O310" s="10">
        <f t="shared" si="28"/>
        <v>64</v>
      </c>
      <c r="P310" s="10">
        <f t="shared" si="29"/>
        <v>0</v>
      </c>
    </row>
    <row r="311" spans="1:16" ht="12.75">
      <c r="A311" s="8" t="s">
        <v>23</v>
      </c>
      <c r="B311" s="9" t="s">
        <v>24</v>
      </c>
      <c r="C311" s="10">
        <v>240</v>
      </c>
      <c r="D311" s="10">
        <v>161.1</v>
      </c>
      <c r="E311" s="10">
        <v>13</v>
      </c>
      <c r="F311" s="10">
        <v>0</v>
      </c>
      <c r="G311" s="10">
        <v>0</v>
      </c>
      <c r="H311" s="10">
        <v>0</v>
      </c>
      <c r="I311" s="10">
        <v>0</v>
      </c>
      <c r="J311" s="10">
        <v>7.53209</v>
      </c>
      <c r="K311" s="10">
        <f t="shared" si="24"/>
        <v>13</v>
      </c>
      <c r="L311" s="10">
        <f t="shared" si="25"/>
        <v>161.1</v>
      </c>
      <c r="M311" s="10">
        <f t="shared" si="26"/>
        <v>0</v>
      </c>
      <c r="N311" s="10">
        <f t="shared" si="27"/>
        <v>161.1</v>
      </c>
      <c r="O311" s="10">
        <f t="shared" si="28"/>
        <v>13</v>
      </c>
      <c r="P311" s="10">
        <f t="shared" si="29"/>
        <v>0</v>
      </c>
    </row>
    <row r="312" spans="1:16" ht="12.75">
      <c r="A312" s="8" t="s">
        <v>25</v>
      </c>
      <c r="B312" s="9" t="s">
        <v>26</v>
      </c>
      <c r="C312" s="10">
        <v>57.4</v>
      </c>
      <c r="D312" s="10">
        <v>57.4</v>
      </c>
      <c r="E312" s="10">
        <v>1.9</v>
      </c>
      <c r="F312" s="10">
        <v>6.03814</v>
      </c>
      <c r="G312" s="10">
        <v>0</v>
      </c>
      <c r="H312" s="10">
        <v>6.03814</v>
      </c>
      <c r="I312" s="10">
        <v>0</v>
      </c>
      <c r="J312" s="10">
        <v>0</v>
      </c>
      <c r="K312" s="10">
        <f t="shared" si="24"/>
        <v>-4.13814</v>
      </c>
      <c r="L312" s="10">
        <f t="shared" si="25"/>
        <v>51.36186</v>
      </c>
      <c r="M312" s="10">
        <f t="shared" si="26"/>
        <v>317.7968421052632</v>
      </c>
      <c r="N312" s="10">
        <f t="shared" si="27"/>
        <v>51.36186</v>
      </c>
      <c r="O312" s="10">
        <f t="shared" si="28"/>
        <v>-4.13814</v>
      </c>
      <c r="P312" s="10">
        <f t="shared" si="29"/>
        <v>317.7968421052632</v>
      </c>
    </row>
    <row r="313" spans="1:16" ht="12.75">
      <c r="A313" s="8" t="s">
        <v>65</v>
      </c>
      <c r="B313" s="9" t="s">
        <v>66</v>
      </c>
      <c r="C313" s="10">
        <v>3.5</v>
      </c>
      <c r="D313" s="10">
        <v>3.5</v>
      </c>
      <c r="E313" s="10">
        <v>0.3</v>
      </c>
      <c r="F313" s="10">
        <v>1.286</v>
      </c>
      <c r="G313" s="10">
        <v>0</v>
      </c>
      <c r="H313" s="10">
        <v>1.286</v>
      </c>
      <c r="I313" s="10">
        <v>0</v>
      </c>
      <c r="J313" s="10">
        <v>0</v>
      </c>
      <c r="K313" s="10">
        <f t="shared" si="24"/>
        <v>-0.986</v>
      </c>
      <c r="L313" s="10">
        <f t="shared" si="25"/>
        <v>2.214</v>
      </c>
      <c r="M313" s="10">
        <f t="shared" si="26"/>
        <v>428.6666666666667</v>
      </c>
      <c r="N313" s="10">
        <f t="shared" si="27"/>
        <v>2.214</v>
      </c>
      <c r="O313" s="10">
        <f t="shared" si="28"/>
        <v>-0.986</v>
      </c>
      <c r="P313" s="10">
        <f t="shared" si="29"/>
        <v>428.6666666666667</v>
      </c>
    </row>
    <row r="314" spans="1:16" ht="12.75">
      <c r="A314" s="8" t="s">
        <v>27</v>
      </c>
      <c r="B314" s="9" t="s">
        <v>28</v>
      </c>
      <c r="C314" s="10">
        <v>14.6</v>
      </c>
      <c r="D314" s="10">
        <v>14.6</v>
      </c>
      <c r="E314" s="10">
        <v>1</v>
      </c>
      <c r="F314" s="10">
        <v>1.8261800000000001</v>
      </c>
      <c r="G314" s="10">
        <v>0</v>
      </c>
      <c r="H314" s="10">
        <v>1.8261800000000001</v>
      </c>
      <c r="I314" s="10">
        <v>0</v>
      </c>
      <c r="J314" s="10">
        <v>0</v>
      </c>
      <c r="K314" s="10">
        <f t="shared" si="24"/>
        <v>-0.8261800000000001</v>
      </c>
      <c r="L314" s="10">
        <f t="shared" si="25"/>
        <v>12.773819999999999</v>
      </c>
      <c r="M314" s="10">
        <f t="shared" si="26"/>
        <v>182.61800000000002</v>
      </c>
      <c r="N314" s="10">
        <f t="shared" si="27"/>
        <v>12.773819999999999</v>
      </c>
      <c r="O314" s="10">
        <f t="shared" si="28"/>
        <v>-0.8261800000000001</v>
      </c>
      <c r="P314" s="10">
        <f t="shared" si="29"/>
        <v>182.61800000000002</v>
      </c>
    </row>
    <row r="315" spans="1:16" ht="12.75">
      <c r="A315" s="8" t="s">
        <v>31</v>
      </c>
      <c r="B315" s="9" t="s">
        <v>32</v>
      </c>
      <c r="C315" s="10">
        <v>58.2</v>
      </c>
      <c r="D315" s="10">
        <v>58.2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58.2</v>
      </c>
      <c r="M315" s="10">
        <f t="shared" si="26"/>
        <v>0</v>
      </c>
      <c r="N315" s="10">
        <f t="shared" si="27"/>
        <v>58.2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33</v>
      </c>
      <c r="B316" s="9" t="s">
        <v>34</v>
      </c>
      <c r="C316" s="10">
        <v>4.5</v>
      </c>
      <c r="D316" s="10">
        <v>4.5</v>
      </c>
      <c r="E316" s="10">
        <v>0.4</v>
      </c>
      <c r="F316" s="10">
        <v>0.24478</v>
      </c>
      <c r="G316" s="10">
        <v>0</v>
      </c>
      <c r="H316" s="10">
        <v>0.24478</v>
      </c>
      <c r="I316" s="10">
        <v>0</v>
      </c>
      <c r="J316" s="10">
        <v>0</v>
      </c>
      <c r="K316" s="10">
        <f t="shared" si="24"/>
        <v>0.15522000000000002</v>
      </c>
      <c r="L316" s="10">
        <f t="shared" si="25"/>
        <v>4.25522</v>
      </c>
      <c r="M316" s="10">
        <f t="shared" si="26"/>
        <v>61.195</v>
      </c>
      <c r="N316" s="10">
        <f t="shared" si="27"/>
        <v>4.25522</v>
      </c>
      <c r="O316" s="10">
        <f t="shared" si="28"/>
        <v>0.15522000000000002</v>
      </c>
      <c r="P316" s="10">
        <f t="shared" si="29"/>
        <v>61.195</v>
      </c>
    </row>
    <row r="317" spans="1:16" ht="12.75">
      <c r="A317" s="8" t="s">
        <v>35</v>
      </c>
      <c r="B317" s="9" t="s">
        <v>36</v>
      </c>
      <c r="C317" s="10">
        <v>9.7</v>
      </c>
      <c r="D317" s="10">
        <v>9.7</v>
      </c>
      <c r="E317" s="10">
        <v>0.6</v>
      </c>
      <c r="F317" s="10">
        <v>0.43455000000000005</v>
      </c>
      <c r="G317" s="10">
        <v>0</v>
      </c>
      <c r="H317" s="10">
        <v>0.43455000000000005</v>
      </c>
      <c r="I317" s="10">
        <v>0</v>
      </c>
      <c r="J317" s="10">
        <v>0</v>
      </c>
      <c r="K317" s="10">
        <f t="shared" si="24"/>
        <v>0.16544999999999993</v>
      </c>
      <c r="L317" s="10">
        <f t="shared" si="25"/>
        <v>9.26545</v>
      </c>
      <c r="M317" s="10">
        <f t="shared" si="26"/>
        <v>72.42500000000001</v>
      </c>
      <c r="N317" s="10">
        <f t="shared" si="27"/>
        <v>9.26545</v>
      </c>
      <c r="O317" s="10">
        <f t="shared" si="28"/>
        <v>0.16544999999999993</v>
      </c>
      <c r="P317" s="10">
        <f t="shared" si="29"/>
        <v>72.42500000000001</v>
      </c>
    </row>
    <row r="318" spans="1:16" ht="25.5">
      <c r="A318" s="5" t="s">
        <v>141</v>
      </c>
      <c r="B318" s="6" t="s">
        <v>142</v>
      </c>
      <c r="C318" s="7">
        <v>172.42</v>
      </c>
      <c r="D318" s="7">
        <v>175.42</v>
      </c>
      <c r="E318" s="7">
        <v>9.775</v>
      </c>
      <c r="F318" s="7">
        <v>5.84703</v>
      </c>
      <c r="G318" s="7">
        <v>0</v>
      </c>
      <c r="H318" s="7">
        <v>6.26703</v>
      </c>
      <c r="I318" s="7">
        <v>0</v>
      </c>
      <c r="J318" s="7">
        <v>0</v>
      </c>
      <c r="K318" s="7">
        <f t="shared" si="24"/>
        <v>3.92797</v>
      </c>
      <c r="L318" s="7">
        <f t="shared" si="25"/>
        <v>169.57297</v>
      </c>
      <c r="M318" s="7">
        <f t="shared" si="26"/>
        <v>59.816163682864456</v>
      </c>
      <c r="N318" s="7">
        <f t="shared" si="27"/>
        <v>169.15296999999998</v>
      </c>
      <c r="O318" s="7">
        <f t="shared" si="28"/>
        <v>3.5079700000000003</v>
      </c>
      <c r="P318" s="7">
        <f t="shared" si="29"/>
        <v>64.1128388746803</v>
      </c>
    </row>
    <row r="319" spans="1:16" ht="25.5">
      <c r="A319" s="8" t="s">
        <v>45</v>
      </c>
      <c r="B319" s="9" t="s">
        <v>46</v>
      </c>
      <c r="C319" s="10">
        <v>172.42</v>
      </c>
      <c r="D319" s="10">
        <v>175.42</v>
      </c>
      <c r="E319" s="10">
        <v>9.775</v>
      </c>
      <c r="F319" s="10">
        <v>5.84703</v>
      </c>
      <c r="G319" s="10">
        <v>0</v>
      </c>
      <c r="H319" s="10">
        <v>6.26703</v>
      </c>
      <c r="I319" s="10">
        <v>0</v>
      </c>
      <c r="J319" s="10">
        <v>0</v>
      </c>
      <c r="K319" s="10">
        <f t="shared" si="24"/>
        <v>3.92797</v>
      </c>
      <c r="L319" s="10">
        <f t="shared" si="25"/>
        <v>169.57297</v>
      </c>
      <c r="M319" s="10">
        <f t="shared" si="26"/>
        <v>59.816163682864456</v>
      </c>
      <c r="N319" s="10">
        <f t="shared" si="27"/>
        <v>169.15296999999998</v>
      </c>
      <c r="O319" s="10">
        <f t="shared" si="28"/>
        <v>3.5079700000000003</v>
      </c>
      <c r="P319" s="10">
        <f t="shared" si="29"/>
        <v>64.1128388746803</v>
      </c>
    </row>
    <row r="320" spans="1:16" ht="38.25">
      <c r="A320" s="5" t="s">
        <v>143</v>
      </c>
      <c r="B320" s="6" t="s">
        <v>144</v>
      </c>
      <c r="C320" s="7">
        <v>2719.5</v>
      </c>
      <c r="D320" s="7">
        <v>2719.5</v>
      </c>
      <c r="E320" s="7">
        <v>174.465</v>
      </c>
      <c r="F320" s="7">
        <v>33.11</v>
      </c>
      <c r="G320" s="7">
        <v>0</v>
      </c>
      <c r="H320" s="7">
        <v>33.11</v>
      </c>
      <c r="I320" s="7">
        <v>0</v>
      </c>
      <c r="J320" s="7">
        <v>0</v>
      </c>
      <c r="K320" s="7">
        <f t="shared" si="24"/>
        <v>141.35500000000002</v>
      </c>
      <c r="L320" s="7">
        <f t="shared" si="25"/>
        <v>2686.39</v>
      </c>
      <c r="M320" s="7">
        <f t="shared" si="26"/>
        <v>18.978018513742008</v>
      </c>
      <c r="N320" s="7">
        <f t="shared" si="27"/>
        <v>2686.39</v>
      </c>
      <c r="O320" s="7">
        <f t="shared" si="28"/>
        <v>141.35500000000002</v>
      </c>
      <c r="P320" s="7">
        <f t="shared" si="29"/>
        <v>18.978018513742008</v>
      </c>
    </row>
    <row r="321" spans="1:16" ht="25.5">
      <c r="A321" s="8" t="s">
        <v>45</v>
      </c>
      <c r="B321" s="9" t="s">
        <v>46</v>
      </c>
      <c r="C321" s="10">
        <v>2719.5</v>
      </c>
      <c r="D321" s="10">
        <v>2719.5</v>
      </c>
      <c r="E321" s="10">
        <v>174.465</v>
      </c>
      <c r="F321" s="10">
        <v>33.11</v>
      </c>
      <c r="G321" s="10">
        <v>0</v>
      </c>
      <c r="H321" s="10">
        <v>33.11</v>
      </c>
      <c r="I321" s="10">
        <v>0</v>
      </c>
      <c r="J321" s="10">
        <v>0</v>
      </c>
      <c r="K321" s="10">
        <f t="shared" si="24"/>
        <v>141.35500000000002</v>
      </c>
      <c r="L321" s="10">
        <f t="shared" si="25"/>
        <v>2686.39</v>
      </c>
      <c r="M321" s="10">
        <f t="shared" si="26"/>
        <v>18.978018513742008</v>
      </c>
      <c r="N321" s="10">
        <f t="shared" si="27"/>
        <v>2686.39</v>
      </c>
      <c r="O321" s="10">
        <f t="shared" si="28"/>
        <v>141.35500000000002</v>
      </c>
      <c r="P321" s="10">
        <f t="shared" si="29"/>
        <v>18.978018513742008</v>
      </c>
    </row>
    <row r="322" spans="1:16" ht="12.75">
      <c r="A322" s="5" t="s">
        <v>145</v>
      </c>
      <c r="B322" s="6" t="s">
        <v>146</v>
      </c>
      <c r="C322" s="7">
        <v>874.2</v>
      </c>
      <c r="D322" s="7">
        <v>874.2</v>
      </c>
      <c r="E322" s="7">
        <v>57.034</v>
      </c>
      <c r="F322" s="7">
        <v>10.08</v>
      </c>
      <c r="G322" s="7">
        <v>0</v>
      </c>
      <c r="H322" s="7">
        <v>0</v>
      </c>
      <c r="I322" s="7">
        <v>10.08</v>
      </c>
      <c r="J322" s="7">
        <v>0</v>
      </c>
      <c r="K322" s="7">
        <f t="shared" si="24"/>
        <v>46.954</v>
      </c>
      <c r="L322" s="7">
        <f t="shared" si="25"/>
        <v>864.12</v>
      </c>
      <c r="M322" s="7">
        <f t="shared" si="26"/>
        <v>17.673668338184243</v>
      </c>
      <c r="N322" s="7">
        <f t="shared" si="27"/>
        <v>874.2</v>
      </c>
      <c r="O322" s="7">
        <f t="shared" si="28"/>
        <v>57.034</v>
      </c>
      <c r="P322" s="7">
        <f t="shared" si="29"/>
        <v>0</v>
      </c>
    </row>
    <row r="323" spans="1:16" ht="25.5">
      <c r="A323" s="8" t="s">
        <v>147</v>
      </c>
      <c r="B323" s="9" t="s">
        <v>148</v>
      </c>
      <c r="C323" s="10">
        <v>874.2</v>
      </c>
      <c r="D323" s="10">
        <v>874.2</v>
      </c>
      <c r="E323" s="10">
        <v>57.034</v>
      </c>
      <c r="F323" s="10">
        <v>10.08</v>
      </c>
      <c r="G323" s="10">
        <v>0</v>
      </c>
      <c r="H323" s="10">
        <v>0</v>
      </c>
      <c r="I323" s="10">
        <v>10.08</v>
      </c>
      <c r="J323" s="10">
        <v>0</v>
      </c>
      <c r="K323" s="10">
        <f t="shared" si="24"/>
        <v>46.954</v>
      </c>
      <c r="L323" s="10">
        <f t="shared" si="25"/>
        <v>864.12</v>
      </c>
      <c r="M323" s="10">
        <f t="shared" si="26"/>
        <v>17.673668338184243</v>
      </c>
      <c r="N323" s="10">
        <f t="shared" si="27"/>
        <v>874.2</v>
      </c>
      <c r="O323" s="10">
        <f t="shared" si="28"/>
        <v>57.034</v>
      </c>
      <c r="P323" s="10">
        <f t="shared" si="29"/>
        <v>0</v>
      </c>
    </row>
    <row r="324" spans="1:16" ht="12.75">
      <c r="A324" s="5" t="s">
        <v>55</v>
      </c>
      <c r="B324" s="6" t="s">
        <v>56</v>
      </c>
      <c r="C324" s="7">
        <v>35.1</v>
      </c>
      <c r="D324" s="7">
        <v>35.1</v>
      </c>
      <c r="E324" s="7">
        <v>2.925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f t="shared" si="24"/>
        <v>2.925</v>
      </c>
      <c r="L324" s="7">
        <f t="shared" si="25"/>
        <v>35.1</v>
      </c>
      <c r="M324" s="7">
        <f t="shared" si="26"/>
        <v>0</v>
      </c>
      <c r="N324" s="7">
        <f t="shared" si="27"/>
        <v>35.1</v>
      </c>
      <c r="O324" s="7">
        <f t="shared" si="28"/>
        <v>2.925</v>
      </c>
      <c r="P324" s="7">
        <f t="shared" si="29"/>
        <v>0</v>
      </c>
    </row>
    <row r="325" spans="1:16" ht="25.5">
      <c r="A325" s="8" t="s">
        <v>45</v>
      </c>
      <c r="B325" s="9" t="s">
        <v>46</v>
      </c>
      <c r="C325" s="10">
        <v>35.1</v>
      </c>
      <c r="D325" s="10">
        <v>35.1</v>
      </c>
      <c r="E325" s="10">
        <v>2.925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2.925</v>
      </c>
      <c r="L325" s="10">
        <f t="shared" si="25"/>
        <v>35.1</v>
      </c>
      <c r="M325" s="10">
        <f t="shared" si="26"/>
        <v>0</v>
      </c>
      <c r="N325" s="10">
        <f t="shared" si="27"/>
        <v>35.1</v>
      </c>
      <c r="O325" s="10">
        <f t="shared" si="28"/>
        <v>2.925</v>
      </c>
      <c r="P325" s="10">
        <f t="shared" si="29"/>
        <v>0</v>
      </c>
    </row>
    <row r="326" spans="1:16" ht="12.75">
      <c r="A326" s="5" t="s">
        <v>149</v>
      </c>
      <c r="B326" s="6" t="s">
        <v>150</v>
      </c>
      <c r="C326" s="7">
        <v>41413.18</v>
      </c>
      <c r="D326" s="7">
        <v>41865.05</v>
      </c>
      <c r="E326" s="7">
        <v>2301.5229999999997</v>
      </c>
      <c r="F326" s="7">
        <v>86.44325</v>
      </c>
      <c r="G326" s="7">
        <v>0</v>
      </c>
      <c r="H326" s="7">
        <v>52.36261</v>
      </c>
      <c r="I326" s="7">
        <v>67.6</v>
      </c>
      <c r="J326" s="7">
        <v>115.04193000000001</v>
      </c>
      <c r="K326" s="7">
        <f aca="true" t="shared" si="30" ref="K326:K389">E326-F326</f>
        <v>2215.07975</v>
      </c>
      <c r="L326" s="7">
        <f aca="true" t="shared" si="31" ref="L326:L389">D326-F326</f>
        <v>41778.606750000006</v>
      </c>
      <c r="M326" s="7">
        <f aca="true" t="shared" si="32" ref="M326:M389">IF(E326=0,0,(F326/E326)*100)</f>
        <v>3.755915104910966</v>
      </c>
      <c r="N326" s="7">
        <f aca="true" t="shared" si="33" ref="N326:N389">D326-H326</f>
        <v>41812.68739000001</v>
      </c>
      <c r="O326" s="7">
        <f aca="true" t="shared" si="34" ref="O326:O389">E326-H326</f>
        <v>2249.1603899999996</v>
      </c>
      <c r="P326" s="7">
        <f aca="true" t="shared" si="35" ref="P326:P389">IF(E326=0,0,(H326/E326)*100)</f>
        <v>2.27512868652627</v>
      </c>
    </row>
    <row r="327" spans="1:16" ht="12.75">
      <c r="A327" s="5" t="s">
        <v>19</v>
      </c>
      <c r="B327" s="6" t="s">
        <v>20</v>
      </c>
      <c r="C327" s="7">
        <v>626.9</v>
      </c>
      <c r="D327" s="7">
        <v>652.4829999999998</v>
      </c>
      <c r="E327" s="7">
        <v>58.20600000000001</v>
      </c>
      <c r="F327" s="7">
        <v>0</v>
      </c>
      <c r="G327" s="7">
        <v>0</v>
      </c>
      <c r="H327" s="7">
        <v>0</v>
      </c>
      <c r="I327" s="7">
        <v>0</v>
      </c>
      <c r="J327" s="7">
        <v>9.82365</v>
      </c>
      <c r="K327" s="7">
        <f t="shared" si="30"/>
        <v>58.20600000000001</v>
      </c>
      <c r="L327" s="7">
        <f t="shared" si="31"/>
        <v>652.4829999999998</v>
      </c>
      <c r="M327" s="7">
        <f t="shared" si="32"/>
        <v>0</v>
      </c>
      <c r="N327" s="7">
        <f t="shared" si="33"/>
        <v>652.4829999999998</v>
      </c>
      <c r="O327" s="7">
        <f t="shared" si="34"/>
        <v>58.20600000000001</v>
      </c>
      <c r="P327" s="7">
        <f t="shared" si="35"/>
        <v>0</v>
      </c>
    </row>
    <row r="328" spans="1:16" ht="12.75">
      <c r="A328" s="8" t="s">
        <v>21</v>
      </c>
      <c r="B328" s="9" t="s">
        <v>22</v>
      </c>
      <c r="C328" s="10">
        <v>414.65</v>
      </c>
      <c r="D328" s="10">
        <v>484.22200000000004</v>
      </c>
      <c r="E328" s="10">
        <v>47.114000000000004</v>
      </c>
      <c r="F328" s="10">
        <v>0</v>
      </c>
      <c r="G328" s="10">
        <v>0</v>
      </c>
      <c r="H328" s="10">
        <v>0</v>
      </c>
      <c r="I328" s="10">
        <v>0</v>
      </c>
      <c r="J328" s="10">
        <v>8.69566</v>
      </c>
      <c r="K328" s="10">
        <f t="shared" si="30"/>
        <v>47.114000000000004</v>
      </c>
      <c r="L328" s="10">
        <f t="shared" si="31"/>
        <v>484.22200000000004</v>
      </c>
      <c r="M328" s="10">
        <f t="shared" si="32"/>
        <v>0</v>
      </c>
      <c r="N328" s="10">
        <f t="shared" si="33"/>
        <v>484.22200000000004</v>
      </c>
      <c r="O328" s="10">
        <f t="shared" si="34"/>
        <v>47.114000000000004</v>
      </c>
      <c r="P328" s="10">
        <f t="shared" si="35"/>
        <v>0</v>
      </c>
    </row>
    <row r="329" spans="1:16" ht="12.75">
      <c r="A329" s="8" t="s">
        <v>23</v>
      </c>
      <c r="B329" s="9" t="s">
        <v>24</v>
      </c>
      <c r="C329" s="10">
        <v>150.518</v>
      </c>
      <c r="D329" s="10">
        <v>106.529</v>
      </c>
      <c r="E329" s="10">
        <v>8.98</v>
      </c>
      <c r="F329" s="10">
        <v>0</v>
      </c>
      <c r="G329" s="10">
        <v>0</v>
      </c>
      <c r="H329" s="10">
        <v>0</v>
      </c>
      <c r="I329" s="10">
        <v>0</v>
      </c>
      <c r="J329" s="10">
        <v>0.81572</v>
      </c>
      <c r="K329" s="10">
        <f t="shared" si="30"/>
        <v>8.98</v>
      </c>
      <c r="L329" s="10">
        <f t="shared" si="31"/>
        <v>106.529</v>
      </c>
      <c r="M329" s="10">
        <f t="shared" si="32"/>
        <v>0</v>
      </c>
      <c r="N329" s="10">
        <f t="shared" si="33"/>
        <v>106.529</v>
      </c>
      <c r="O329" s="10">
        <f t="shared" si="34"/>
        <v>8.98</v>
      </c>
      <c r="P329" s="10">
        <f t="shared" si="35"/>
        <v>0</v>
      </c>
    </row>
    <row r="330" spans="1:16" ht="12.75">
      <c r="A330" s="8" t="s">
        <v>25</v>
      </c>
      <c r="B330" s="9" t="s">
        <v>26</v>
      </c>
      <c r="C330" s="10">
        <v>6.987</v>
      </c>
      <c r="D330" s="10">
        <v>6.987</v>
      </c>
      <c r="E330" s="10">
        <v>0.585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0.585</v>
      </c>
      <c r="L330" s="10">
        <f t="shared" si="31"/>
        <v>6.987</v>
      </c>
      <c r="M330" s="10">
        <f t="shared" si="32"/>
        <v>0</v>
      </c>
      <c r="N330" s="10">
        <f t="shared" si="33"/>
        <v>6.987</v>
      </c>
      <c r="O330" s="10">
        <f t="shared" si="34"/>
        <v>0.585</v>
      </c>
      <c r="P330" s="10">
        <f t="shared" si="35"/>
        <v>0</v>
      </c>
    </row>
    <row r="331" spans="1:16" ht="12.75">
      <c r="A331" s="8" t="s">
        <v>27</v>
      </c>
      <c r="B331" s="9" t="s">
        <v>28</v>
      </c>
      <c r="C331" s="10">
        <v>10.661</v>
      </c>
      <c r="D331" s="10">
        <v>10.661</v>
      </c>
      <c r="E331" s="10">
        <v>0.887</v>
      </c>
      <c r="F331" s="10">
        <v>0</v>
      </c>
      <c r="G331" s="10">
        <v>0</v>
      </c>
      <c r="H331" s="10">
        <v>0</v>
      </c>
      <c r="I331" s="10">
        <v>0</v>
      </c>
      <c r="J331" s="10">
        <v>0.27407</v>
      </c>
      <c r="K331" s="10">
        <f t="shared" si="30"/>
        <v>0.887</v>
      </c>
      <c r="L331" s="10">
        <f t="shared" si="31"/>
        <v>10.661</v>
      </c>
      <c r="M331" s="10">
        <f t="shared" si="32"/>
        <v>0</v>
      </c>
      <c r="N331" s="10">
        <f t="shared" si="33"/>
        <v>10.661</v>
      </c>
      <c r="O331" s="10">
        <f t="shared" si="34"/>
        <v>0.887</v>
      </c>
      <c r="P331" s="10">
        <f t="shared" si="35"/>
        <v>0</v>
      </c>
    </row>
    <row r="332" spans="1:16" ht="12.75">
      <c r="A332" s="8" t="s">
        <v>29</v>
      </c>
      <c r="B332" s="9" t="s">
        <v>30</v>
      </c>
      <c r="C332" s="10">
        <v>4.549</v>
      </c>
      <c r="D332" s="10">
        <v>4.549</v>
      </c>
      <c r="E332" s="10">
        <v>0.18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0.18</v>
      </c>
      <c r="L332" s="10">
        <f t="shared" si="31"/>
        <v>4.549</v>
      </c>
      <c r="M332" s="10">
        <f t="shared" si="32"/>
        <v>0</v>
      </c>
      <c r="N332" s="10">
        <f t="shared" si="33"/>
        <v>4.549</v>
      </c>
      <c r="O332" s="10">
        <f t="shared" si="34"/>
        <v>0.18</v>
      </c>
      <c r="P332" s="10">
        <f t="shared" si="35"/>
        <v>0</v>
      </c>
    </row>
    <row r="333" spans="1:16" ht="12.75">
      <c r="A333" s="8" t="s">
        <v>31</v>
      </c>
      <c r="B333" s="9" t="s">
        <v>32</v>
      </c>
      <c r="C333" s="10">
        <v>29.742</v>
      </c>
      <c r="D333" s="10">
        <v>29.742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29.742</v>
      </c>
      <c r="M333" s="10">
        <f t="shared" si="32"/>
        <v>0</v>
      </c>
      <c r="N333" s="10">
        <f t="shared" si="33"/>
        <v>29.742</v>
      </c>
      <c r="O333" s="10">
        <f t="shared" si="34"/>
        <v>0</v>
      </c>
      <c r="P333" s="10">
        <f t="shared" si="35"/>
        <v>0</v>
      </c>
    </row>
    <row r="334" spans="1:16" ht="12.75">
      <c r="A334" s="8" t="s">
        <v>33</v>
      </c>
      <c r="B334" s="9" t="s">
        <v>34</v>
      </c>
      <c r="C334" s="10">
        <v>0.62</v>
      </c>
      <c r="D334" s="10">
        <v>0.62</v>
      </c>
      <c r="E334" s="10">
        <v>0.06</v>
      </c>
      <c r="F334" s="10">
        <v>0</v>
      </c>
      <c r="G334" s="10">
        <v>0</v>
      </c>
      <c r="H334" s="10">
        <v>0</v>
      </c>
      <c r="I334" s="10">
        <v>0</v>
      </c>
      <c r="J334" s="10">
        <v>0.038200000000000005</v>
      </c>
      <c r="K334" s="10">
        <f t="shared" si="30"/>
        <v>0.06</v>
      </c>
      <c r="L334" s="10">
        <f t="shared" si="31"/>
        <v>0.62</v>
      </c>
      <c r="M334" s="10">
        <f t="shared" si="32"/>
        <v>0</v>
      </c>
      <c r="N334" s="10">
        <f t="shared" si="33"/>
        <v>0.62</v>
      </c>
      <c r="O334" s="10">
        <f t="shared" si="34"/>
        <v>0.06</v>
      </c>
      <c r="P334" s="10">
        <f t="shared" si="35"/>
        <v>0</v>
      </c>
    </row>
    <row r="335" spans="1:16" ht="12.75">
      <c r="A335" s="8" t="s">
        <v>35</v>
      </c>
      <c r="B335" s="9" t="s">
        <v>36</v>
      </c>
      <c r="C335" s="10">
        <v>9.173</v>
      </c>
      <c r="D335" s="10">
        <v>9.173</v>
      </c>
      <c r="E335" s="10">
        <v>0.4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0.4</v>
      </c>
      <c r="L335" s="10">
        <f t="shared" si="31"/>
        <v>9.173</v>
      </c>
      <c r="M335" s="10">
        <f t="shared" si="32"/>
        <v>0</v>
      </c>
      <c r="N335" s="10">
        <f t="shared" si="33"/>
        <v>9.173</v>
      </c>
      <c r="O335" s="10">
        <f t="shared" si="34"/>
        <v>0.4</v>
      </c>
      <c r="P335" s="10">
        <f t="shared" si="35"/>
        <v>0</v>
      </c>
    </row>
    <row r="336" spans="1:16" ht="12.75">
      <c r="A336" s="5" t="s">
        <v>151</v>
      </c>
      <c r="B336" s="6" t="s">
        <v>152</v>
      </c>
      <c r="C336" s="7">
        <v>1308.68</v>
      </c>
      <c r="D336" s="7">
        <v>1774.067</v>
      </c>
      <c r="E336" s="7">
        <v>95.587</v>
      </c>
      <c r="F336" s="7">
        <v>0.38775</v>
      </c>
      <c r="G336" s="7">
        <v>0</v>
      </c>
      <c r="H336" s="7">
        <v>30.534110000000002</v>
      </c>
      <c r="I336" s="7">
        <v>0</v>
      </c>
      <c r="J336" s="7">
        <v>0</v>
      </c>
      <c r="K336" s="7">
        <f t="shared" si="30"/>
        <v>95.19925</v>
      </c>
      <c r="L336" s="7">
        <f t="shared" si="31"/>
        <v>1773.67925</v>
      </c>
      <c r="M336" s="7">
        <f t="shared" si="32"/>
        <v>0.4056513961103497</v>
      </c>
      <c r="N336" s="7">
        <f t="shared" si="33"/>
        <v>1743.53289</v>
      </c>
      <c r="O336" s="7">
        <f t="shared" si="34"/>
        <v>65.05289</v>
      </c>
      <c r="P336" s="7">
        <f t="shared" si="35"/>
        <v>31.943789427432602</v>
      </c>
    </row>
    <row r="337" spans="1:16" ht="25.5">
      <c r="A337" s="8" t="s">
        <v>45</v>
      </c>
      <c r="B337" s="9" t="s">
        <v>46</v>
      </c>
      <c r="C337" s="10">
        <v>1308.68</v>
      </c>
      <c r="D337" s="10">
        <v>1774.067</v>
      </c>
      <c r="E337" s="10">
        <v>95.587</v>
      </c>
      <c r="F337" s="10">
        <v>0.38775</v>
      </c>
      <c r="G337" s="10">
        <v>0</v>
      </c>
      <c r="H337" s="10">
        <v>30.534110000000002</v>
      </c>
      <c r="I337" s="10">
        <v>0</v>
      </c>
      <c r="J337" s="10">
        <v>0</v>
      </c>
      <c r="K337" s="10">
        <f t="shared" si="30"/>
        <v>95.19925</v>
      </c>
      <c r="L337" s="10">
        <f t="shared" si="31"/>
        <v>1773.67925</v>
      </c>
      <c r="M337" s="10">
        <f t="shared" si="32"/>
        <v>0.4056513961103497</v>
      </c>
      <c r="N337" s="10">
        <f t="shared" si="33"/>
        <v>1743.53289</v>
      </c>
      <c r="O337" s="10">
        <f t="shared" si="34"/>
        <v>65.05289</v>
      </c>
      <c r="P337" s="10">
        <f t="shared" si="35"/>
        <v>31.943789427432602</v>
      </c>
    </row>
    <row r="338" spans="1:16" ht="25.5">
      <c r="A338" s="5" t="s">
        <v>153</v>
      </c>
      <c r="B338" s="6" t="s">
        <v>154</v>
      </c>
      <c r="C338" s="7">
        <v>340.2</v>
      </c>
      <c r="D338" s="7">
        <v>1855.2</v>
      </c>
      <c r="E338" s="7">
        <v>540</v>
      </c>
      <c r="F338" s="7">
        <v>0</v>
      </c>
      <c r="G338" s="7">
        <v>0</v>
      </c>
      <c r="H338" s="7">
        <v>-5.5</v>
      </c>
      <c r="I338" s="7">
        <v>5.5</v>
      </c>
      <c r="J338" s="7">
        <v>0</v>
      </c>
      <c r="K338" s="7">
        <f t="shared" si="30"/>
        <v>540</v>
      </c>
      <c r="L338" s="7">
        <f t="shared" si="31"/>
        <v>1855.2</v>
      </c>
      <c r="M338" s="7">
        <f t="shared" si="32"/>
        <v>0</v>
      </c>
      <c r="N338" s="7">
        <f t="shared" si="33"/>
        <v>1860.7</v>
      </c>
      <c r="O338" s="7">
        <f t="shared" si="34"/>
        <v>545.5</v>
      </c>
      <c r="P338" s="7">
        <f t="shared" si="35"/>
        <v>-1.0185185185185186</v>
      </c>
    </row>
    <row r="339" spans="1:16" ht="12.75">
      <c r="A339" s="8" t="s">
        <v>25</v>
      </c>
      <c r="B339" s="9" t="s">
        <v>26</v>
      </c>
      <c r="C339" s="10">
        <v>118</v>
      </c>
      <c r="D339" s="10">
        <v>633</v>
      </c>
      <c r="E339" s="10">
        <v>160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160</v>
      </c>
      <c r="L339" s="10">
        <f t="shared" si="31"/>
        <v>633</v>
      </c>
      <c r="M339" s="10">
        <f t="shared" si="32"/>
        <v>0</v>
      </c>
      <c r="N339" s="10">
        <f t="shared" si="33"/>
        <v>633</v>
      </c>
      <c r="O339" s="10">
        <f t="shared" si="34"/>
        <v>160</v>
      </c>
      <c r="P339" s="10">
        <f t="shared" si="35"/>
        <v>0</v>
      </c>
    </row>
    <row r="340" spans="1:16" ht="12.75">
      <c r="A340" s="8" t="s">
        <v>27</v>
      </c>
      <c r="B340" s="9" t="s">
        <v>28</v>
      </c>
      <c r="C340" s="10">
        <v>222.2</v>
      </c>
      <c r="D340" s="10">
        <v>922.2</v>
      </c>
      <c r="E340" s="10">
        <v>80</v>
      </c>
      <c r="F340" s="10">
        <v>0</v>
      </c>
      <c r="G340" s="10">
        <v>0</v>
      </c>
      <c r="H340" s="10">
        <v>-5.5</v>
      </c>
      <c r="I340" s="10">
        <v>5.5</v>
      </c>
      <c r="J340" s="10">
        <v>0</v>
      </c>
      <c r="K340" s="10">
        <f t="shared" si="30"/>
        <v>80</v>
      </c>
      <c r="L340" s="10">
        <f t="shared" si="31"/>
        <v>922.2</v>
      </c>
      <c r="M340" s="10">
        <f t="shared" si="32"/>
        <v>0</v>
      </c>
      <c r="N340" s="10">
        <f t="shared" si="33"/>
        <v>927.7</v>
      </c>
      <c r="O340" s="10">
        <f t="shared" si="34"/>
        <v>85.5</v>
      </c>
      <c r="P340" s="10">
        <f t="shared" si="35"/>
        <v>-6.875000000000001</v>
      </c>
    </row>
    <row r="341" spans="1:16" ht="25.5">
      <c r="A341" s="8" t="s">
        <v>45</v>
      </c>
      <c r="B341" s="9" t="s">
        <v>46</v>
      </c>
      <c r="C341" s="10">
        <v>0</v>
      </c>
      <c r="D341" s="10">
        <v>300</v>
      </c>
      <c r="E341" s="10">
        <v>300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300</v>
      </c>
      <c r="L341" s="10">
        <f t="shared" si="31"/>
        <v>300</v>
      </c>
      <c r="M341" s="10">
        <f t="shared" si="32"/>
        <v>0</v>
      </c>
      <c r="N341" s="10">
        <f t="shared" si="33"/>
        <v>300</v>
      </c>
      <c r="O341" s="10">
        <f t="shared" si="34"/>
        <v>300</v>
      </c>
      <c r="P341" s="10">
        <f t="shared" si="35"/>
        <v>0</v>
      </c>
    </row>
    <row r="342" spans="1:16" ht="12.75">
      <c r="A342" s="5" t="s">
        <v>155</v>
      </c>
      <c r="B342" s="6" t="s">
        <v>156</v>
      </c>
      <c r="C342" s="7">
        <v>5118.6</v>
      </c>
      <c r="D342" s="7">
        <v>4699</v>
      </c>
      <c r="E342" s="7">
        <v>396.5</v>
      </c>
      <c r="F342" s="7">
        <v>5.1345</v>
      </c>
      <c r="G342" s="7">
        <v>0</v>
      </c>
      <c r="H342" s="7">
        <v>5.1345</v>
      </c>
      <c r="I342" s="7">
        <v>0</v>
      </c>
      <c r="J342" s="7">
        <v>0</v>
      </c>
      <c r="K342" s="7">
        <f t="shared" si="30"/>
        <v>391.3655</v>
      </c>
      <c r="L342" s="7">
        <f t="shared" si="31"/>
        <v>4693.8655</v>
      </c>
      <c r="M342" s="7">
        <f t="shared" si="32"/>
        <v>1.294955863808323</v>
      </c>
      <c r="N342" s="7">
        <f t="shared" si="33"/>
        <v>4693.8655</v>
      </c>
      <c r="O342" s="7">
        <f t="shared" si="34"/>
        <v>391.3655</v>
      </c>
      <c r="P342" s="7">
        <f t="shared" si="35"/>
        <v>1.294955863808323</v>
      </c>
    </row>
    <row r="343" spans="1:16" ht="12.75">
      <c r="A343" s="8" t="s">
        <v>21</v>
      </c>
      <c r="B343" s="9" t="s">
        <v>22</v>
      </c>
      <c r="C343" s="10">
        <v>2838.8</v>
      </c>
      <c r="D343" s="10">
        <v>2827.6</v>
      </c>
      <c r="E343" s="10">
        <v>282.2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282.2</v>
      </c>
      <c r="L343" s="10">
        <f t="shared" si="31"/>
        <v>2827.6</v>
      </c>
      <c r="M343" s="10">
        <f t="shared" si="32"/>
        <v>0</v>
      </c>
      <c r="N343" s="10">
        <f t="shared" si="33"/>
        <v>2827.6</v>
      </c>
      <c r="O343" s="10">
        <f t="shared" si="34"/>
        <v>282.2</v>
      </c>
      <c r="P343" s="10">
        <f t="shared" si="35"/>
        <v>0</v>
      </c>
    </row>
    <row r="344" spans="1:16" ht="12.75">
      <c r="A344" s="8" t="s">
        <v>23</v>
      </c>
      <c r="B344" s="9" t="s">
        <v>24</v>
      </c>
      <c r="C344" s="10">
        <v>1030.5</v>
      </c>
      <c r="D344" s="10">
        <v>622.1</v>
      </c>
      <c r="E344" s="10">
        <v>65.3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65.3</v>
      </c>
      <c r="L344" s="10">
        <f t="shared" si="31"/>
        <v>622.1</v>
      </c>
      <c r="M344" s="10">
        <f t="shared" si="32"/>
        <v>0</v>
      </c>
      <c r="N344" s="10">
        <f t="shared" si="33"/>
        <v>622.1</v>
      </c>
      <c r="O344" s="10">
        <f t="shared" si="34"/>
        <v>65.3</v>
      </c>
      <c r="P344" s="10">
        <f t="shared" si="35"/>
        <v>0</v>
      </c>
    </row>
    <row r="345" spans="1:16" ht="12.75">
      <c r="A345" s="8" t="s">
        <v>25</v>
      </c>
      <c r="B345" s="9" t="s">
        <v>26</v>
      </c>
      <c r="C345" s="10">
        <v>151.8</v>
      </c>
      <c r="D345" s="10">
        <v>151.8</v>
      </c>
      <c r="E345" s="10">
        <v>7</v>
      </c>
      <c r="F345" s="10">
        <v>5.1345</v>
      </c>
      <c r="G345" s="10">
        <v>0</v>
      </c>
      <c r="H345" s="10">
        <v>5.1345</v>
      </c>
      <c r="I345" s="10">
        <v>0</v>
      </c>
      <c r="J345" s="10">
        <v>0</v>
      </c>
      <c r="K345" s="10">
        <f t="shared" si="30"/>
        <v>1.8655</v>
      </c>
      <c r="L345" s="10">
        <f t="shared" si="31"/>
        <v>146.6655</v>
      </c>
      <c r="M345" s="10">
        <f t="shared" si="32"/>
        <v>73.35000000000001</v>
      </c>
      <c r="N345" s="10">
        <f t="shared" si="33"/>
        <v>146.6655</v>
      </c>
      <c r="O345" s="10">
        <f t="shared" si="34"/>
        <v>1.8655</v>
      </c>
      <c r="P345" s="10">
        <f t="shared" si="35"/>
        <v>73.35000000000001</v>
      </c>
    </row>
    <row r="346" spans="1:16" ht="12.75">
      <c r="A346" s="8" t="s">
        <v>27</v>
      </c>
      <c r="B346" s="9" t="s">
        <v>28</v>
      </c>
      <c r="C346" s="10">
        <v>442.6</v>
      </c>
      <c r="D346" s="10">
        <v>442.6</v>
      </c>
      <c r="E346" s="10">
        <v>40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40</v>
      </c>
      <c r="L346" s="10">
        <f t="shared" si="31"/>
        <v>442.6</v>
      </c>
      <c r="M346" s="10">
        <f t="shared" si="32"/>
        <v>0</v>
      </c>
      <c r="N346" s="10">
        <f t="shared" si="33"/>
        <v>442.6</v>
      </c>
      <c r="O346" s="10">
        <f t="shared" si="34"/>
        <v>40</v>
      </c>
      <c r="P346" s="10">
        <f t="shared" si="35"/>
        <v>0</v>
      </c>
    </row>
    <row r="347" spans="1:16" ht="12.75">
      <c r="A347" s="8" t="s">
        <v>29</v>
      </c>
      <c r="B347" s="9" t="s">
        <v>30</v>
      </c>
      <c r="C347" s="10">
        <v>1.6</v>
      </c>
      <c r="D347" s="10">
        <v>1.6</v>
      </c>
      <c r="E347" s="10">
        <v>0.1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0.1</v>
      </c>
      <c r="L347" s="10">
        <f t="shared" si="31"/>
        <v>1.6</v>
      </c>
      <c r="M347" s="10">
        <f t="shared" si="32"/>
        <v>0</v>
      </c>
      <c r="N347" s="10">
        <f t="shared" si="33"/>
        <v>1.6</v>
      </c>
      <c r="O347" s="10">
        <f t="shared" si="34"/>
        <v>0.1</v>
      </c>
      <c r="P347" s="10">
        <f t="shared" si="35"/>
        <v>0</v>
      </c>
    </row>
    <row r="348" spans="1:16" ht="12.75">
      <c r="A348" s="8" t="s">
        <v>31</v>
      </c>
      <c r="B348" s="9" t="s">
        <v>32</v>
      </c>
      <c r="C348" s="10">
        <v>609.2</v>
      </c>
      <c r="D348" s="10">
        <v>609.2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609.2</v>
      </c>
      <c r="M348" s="10">
        <f t="shared" si="32"/>
        <v>0</v>
      </c>
      <c r="N348" s="10">
        <f t="shared" si="33"/>
        <v>609.2</v>
      </c>
      <c r="O348" s="10">
        <f t="shared" si="34"/>
        <v>0</v>
      </c>
      <c r="P348" s="10">
        <f t="shared" si="35"/>
        <v>0</v>
      </c>
    </row>
    <row r="349" spans="1:16" ht="12.75">
      <c r="A349" s="8" t="s">
        <v>33</v>
      </c>
      <c r="B349" s="9" t="s">
        <v>34</v>
      </c>
      <c r="C349" s="10">
        <v>4.4</v>
      </c>
      <c r="D349" s="10">
        <v>4.4</v>
      </c>
      <c r="E349" s="10">
        <v>0.3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0.3</v>
      </c>
      <c r="L349" s="10">
        <f t="shared" si="31"/>
        <v>4.4</v>
      </c>
      <c r="M349" s="10">
        <f t="shared" si="32"/>
        <v>0</v>
      </c>
      <c r="N349" s="10">
        <f t="shared" si="33"/>
        <v>4.4</v>
      </c>
      <c r="O349" s="10">
        <f t="shared" si="34"/>
        <v>0.3</v>
      </c>
      <c r="P349" s="10">
        <f t="shared" si="35"/>
        <v>0</v>
      </c>
    </row>
    <row r="350" spans="1:16" ht="12.75">
      <c r="A350" s="8" t="s">
        <v>35</v>
      </c>
      <c r="B350" s="9" t="s">
        <v>36</v>
      </c>
      <c r="C350" s="10">
        <v>24.4</v>
      </c>
      <c r="D350" s="10">
        <v>24.4</v>
      </c>
      <c r="E350" s="10">
        <v>1.6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1.6</v>
      </c>
      <c r="L350" s="10">
        <f t="shared" si="31"/>
        <v>24.4</v>
      </c>
      <c r="M350" s="10">
        <f t="shared" si="32"/>
        <v>0</v>
      </c>
      <c r="N350" s="10">
        <f t="shared" si="33"/>
        <v>24.4</v>
      </c>
      <c r="O350" s="10">
        <f t="shared" si="34"/>
        <v>1.6</v>
      </c>
      <c r="P350" s="10">
        <f t="shared" si="35"/>
        <v>0</v>
      </c>
    </row>
    <row r="351" spans="1:16" ht="12.75">
      <c r="A351" s="8" t="s">
        <v>37</v>
      </c>
      <c r="B351" s="9" t="s">
        <v>38</v>
      </c>
      <c r="C351" s="10">
        <v>15.3</v>
      </c>
      <c r="D351" s="10">
        <v>15.3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15.3</v>
      </c>
      <c r="M351" s="10">
        <f t="shared" si="32"/>
        <v>0</v>
      </c>
      <c r="N351" s="10">
        <f t="shared" si="33"/>
        <v>15.3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157</v>
      </c>
      <c r="B352" s="6" t="s">
        <v>158</v>
      </c>
      <c r="C352" s="7">
        <v>3615.5</v>
      </c>
      <c r="D352" s="7">
        <v>3212.9</v>
      </c>
      <c r="E352" s="7">
        <v>249.1</v>
      </c>
      <c r="F352" s="7">
        <v>1.49</v>
      </c>
      <c r="G352" s="7">
        <v>0</v>
      </c>
      <c r="H352" s="7">
        <v>3.649</v>
      </c>
      <c r="I352" s="7">
        <v>0</v>
      </c>
      <c r="J352" s="7">
        <v>3.48733</v>
      </c>
      <c r="K352" s="7">
        <f t="shared" si="30"/>
        <v>247.60999999999999</v>
      </c>
      <c r="L352" s="7">
        <f t="shared" si="31"/>
        <v>3211.4100000000003</v>
      </c>
      <c r="M352" s="7">
        <f t="shared" si="32"/>
        <v>0.5981533520674428</v>
      </c>
      <c r="N352" s="7">
        <f t="shared" si="33"/>
        <v>3209.251</v>
      </c>
      <c r="O352" s="7">
        <f t="shared" si="34"/>
        <v>245.451</v>
      </c>
      <c r="P352" s="7">
        <f t="shared" si="35"/>
        <v>1.46487354476114</v>
      </c>
    </row>
    <row r="353" spans="1:16" ht="12.75">
      <c r="A353" s="8" t="s">
        <v>21</v>
      </c>
      <c r="B353" s="9" t="s">
        <v>22</v>
      </c>
      <c r="C353" s="10">
        <v>2327.4</v>
      </c>
      <c r="D353" s="10">
        <v>2270.2</v>
      </c>
      <c r="E353" s="10">
        <v>184.1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184.1</v>
      </c>
      <c r="L353" s="10">
        <f t="shared" si="31"/>
        <v>2270.2</v>
      </c>
      <c r="M353" s="10">
        <f t="shared" si="32"/>
        <v>0</v>
      </c>
      <c r="N353" s="10">
        <f t="shared" si="33"/>
        <v>2270.2</v>
      </c>
      <c r="O353" s="10">
        <f t="shared" si="34"/>
        <v>184.1</v>
      </c>
      <c r="P353" s="10">
        <f t="shared" si="35"/>
        <v>0</v>
      </c>
    </row>
    <row r="354" spans="1:16" ht="12.75">
      <c r="A354" s="8" t="s">
        <v>23</v>
      </c>
      <c r="B354" s="9" t="s">
        <v>24</v>
      </c>
      <c r="C354" s="10">
        <v>844.9</v>
      </c>
      <c r="D354" s="10">
        <v>499.5</v>
      </c>
      <c r="E354" s="10">
        <v>39.5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39.5</v>
      </c>
      <c r="L354" s="10">
        <f t="shared" si="31"/>
        <v>499.5</v>
      </c>
      <c r="M354" s="10">
        <f t="shared" si="32"/>
        <v>0</v>
      </c>
      <c r="N354" s="10">
        <f t="shared" si="33"/>
        <v>499.5</v>
      </c>
      <c r="O354" s="10">
        <f t="shared" si="34"/>
        <v>39.5</v>
      </c>
      <c r="P354" s="10">
        <f t="shared" si="35"/>
        <v>0</v>
      </c>
    </row>
    <row r="355" spans="1:16" ht="12.75">
      <c r="A355" s="8" t="s">
        <v>25</v>
      </c>
      <c r="B355" s="9" t="s">
        <v>26</v>
      </c>
      <c r="C355" s="10">
        <v>214</v>
      </c>
      <c r="D355" s="10">
        <v>214</v>
      </c>
      <c r="E355" s="10">
        <v>20</v>
      </c>
      <c r="F355" s="10">
        <v>1.49</v>
      </c>
      <c r="G355" s="10">
        <v>0</v>
      </c>
      <c r="H355" s="10">
        <v>3.649</v>
      </c>
      <c r="I355" s="10">
        <v>0</v>
      </c>
      <c r="J355" s="10">
        <v>1.10868</v>
      </c>
      <c r="K355" s="10">
        <f t="shared" si="30"/>
        <v>18.51</v>
      </c>
      <c r="L355" s="10">
        <f t="shared" si="31"/>
        <v>212.51</v>
      </c>
      <c r="M355" s="10">
        <f t="shared" si="32"/>
        <v>7.449999999999999</v>
      </c>
      <c r="N355" s="10">
        <f t="shared" si="33"/>
        <v>210.351</v>
      </c>
      <c r="O355" s="10">
        <f t="shared" si="34"/>
        <v>16.351</v>
      </c>
      <c r="P355" s="10">
        <f t="shared" si="35"/>
        <v>18.245</v>
      </c>
    </row>
    <row r="356" spans="1:16" ht="12.75">
      <c r="A356" s="8" t="s">
        <v>27</v>
      </c>
      <c r="B356" s="9" t="s">
        <v>28</v>
      </c>
      <c r="C356" s="10">
        <v>88.3</v>
      </c>
      <c r="D356" s="10">
        <v>88.3</v>
      </c>
      <c r="E356" s="10">
        <v>3.5</v>
      </c>
      <c r="F356" s="10">
        <v>0</v>
      </c>
      <c r="G356" s="10">
        <v>0</v>
      </c>
      <c r="H356" s="10">
        <v>0</v>
      </c>
      <c r="I356" s="10">
        <v>0</v>
      </c>
      <c r="J356" s="10">
        <v>2.37865</v>
      </c>
      <c r="K356" s="10">
        <f t="shared" si="30"/>
        <v>3.5</v>
      </c>
      <c r="L356" s="10">
        <f t="shared" si="31"/>
        <v>88.3</v>
      </c>
      <c r="M356" s="10">
        <f t="shared" si="32"/>
        <v>0</v>
      </c>
      <c r="N356" s="10">
        <f t="shared" si="33"/>
        <v>88.3</v>
      </c>
      <c r="O356" s="10">
        <f t="shared" si="34"/>
        <v>3.5</v>
      </c>
      <c r="P356" s="10">
        <f t="shared" si="35"/>
        <v>0</v>
      </c>
    </row>
    <row r="357" spans="1:16" ht="12.75">
      <c r="A357" s="8" t="s">
        <v>29</v>
      </c>
      <c r="B357" s="9" t="s">
        <v>30</v>
      </c>
      <c r="C357" s="10">
        <v>5.5</v>
      </c>
      <c r="D357" s="10">
        <v>5.5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5.5</v>
      </c>
      <c r="M357" s="10">
        <f t="shared" si="32"/>
        <v>0</v>
      </c>
      <c r="N357" s="10">
        <f t="shared" si="33"/>
        <v>5.5</v>
      </c>
      <c r="O357" s="10">
        <f t="shared" si="34"/>
        <v>0</v>
      </c>
      <c r="P357" s="10">
        <f t="shared" si="35"/>
        <v>0</v>
      </c>
    </row>
    <row r="358" spans="1:16" ht="12.75">
      <c r="A358" s="8" t="s">
        <v>31</v>
      </c>
      <c r="B358" s="9" t="s">
        <v>32</v>
      </c>
      <c r="C358" s="10">
        <v>108.2</v>
      </c>
      <c r="D358" s="10">
        <v>108.2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108.2</v>
      </c>
      <c r="M358" s="10">
        <f t="shared" si="32"/>
        <v>0</v>
      </c>
      <c r="N358" s="10">
        <f t="shared" si="33"/>
        <v>108.2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33</v>
      </c>
      <c r="B359" s="9" t="s">
        <v>34</v>
      </c>
      <c r="C359" s="10">
        <v>3.1</v>
      </c>
      <c r="D359" s="10">
        <v>3.1</v>
      </c>
      <c r="E359" s="10">
        <v>0.2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0.2</v>
      </c>
      <c r="L359" s="10">
        <f t="shared" si="31"/>
        <v>3.1</v>
      </c>
      <c r="M359" s="10">
        <f t="shared" si="32"/>
        <v>0</v>
      </c>
      <c r="N359" s="10">
        <f t="shared" si="33"/>
        <v>3.1</v>
      </c>
      <c r="O359" s="10">
        <f t="shared" si="34"/>
        <v>0.2</v>
      </c>
      <c r="P359" s="10">
        <f t="shared" si="35"/>
        <v>0</v>
      </c>
    </row>
    <row r="360" spans="1:16" ht="12.75">
      <c r="A360" s="8" t="s">
        <v>35</v>
      </c>
      <c r="B360" s="9" t="s">
        <v>36</v>
      </c>
      <c r="C360" s="10">
        <v>22.9</v>
      </c>
      <c r="D360" s="10">
        <v>22.9</v>
      </c>
      <c r="E360" s="10">
        <v>1.8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1.8</v>
      </c>
      <c r="L360" s="10">
        <f t="shared" si="31"/>
        <v>22.9</v>
      </c>
      <c r="M360" s="10">
        <f t="shared" si="32"/>
        <v>0</v>
      </c>
      <c r="N360" s="10">
        <f t="shared" si="33"/>
        <v>22.9</v>
      </c>
      <c r="O360" s="10">
        <f t="shared" si="34"/>
        <v>1.8</v>
      </c>
      <c r="P360" s="10">
        <f t="shared" si="35"/>
        <v>0</v>
      </c>
    </row>
    <row r="361" spans="1:16" ht="25.5">
      <c r="A361" s="8" t="s">
        <v>39</v>
      </c>
      <c r="B361" s="9" t="s">
        <v>40</v>
      </c>
      <c r="C361" s="10">
        <v>1.2</v>
      </c>
      <c r="D361" s="10">
        <v>1.2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1.2</v>
      </c>
      <c r="M361" s="10">
        <f t="shared" si="32"/>
        <v>0</v>
      </c>
      <c r="N361" s="10">
        <f t="shared" si="33"/>
        <v>1.2</v>
      </c>
      <c r="O361" s="10">
        <f t="shared" si="34"/>
        <v>0</v>
      </c>
      <c r="P361" s="10">
        <f t="shared" si="35"/>
        <v>0</v>
      </c>
    </row>
    <row r="362" spans="1:16" ht="12.75">
      <c r="A362" s="5" t="s">
        <v>159</v>
      </c>
      <c r="B362" s="6" t="s">
        <v>160</v>
      </c>
      <c r="C362" s="7">
        <v>27091.5</v>
      </c>
      <c r="D362" s="7">
        <v>25440.7</v>
      </c>
      <c r="E362" s="7">
        <v>745.5</v>
      </c>
      <c r="F362" s="7">
        <v>4.331</v>
      </c>
      <c r="G362" s="7">
        <v>0</v>
      </c>
      <c r="H362" s="7">
        <v>5.545</v>
      </c>
      <c r="I362" s="7">
        <v>0</v>
      </c>
      <c r="J362" s="7">
        <v>19.765140000000006</v>
      </c>
      <c r="K362" s="7">
        <f t="shared" si="30"/>
        <v>741.169</v>
      </c>
      <c r="L362" s="7">
        <f t="shared" si="31"/>
        <v>25436.369000000002</v>
      </c>
      <c r="M362" s="7">
        <f t="shared" si="32"/>
        <v>0.580952380952381</v>
      </c>
      <c r="N362" s="7">
        <f t="shared" si="33"/>
        <v>25435.155000000002</v>
      </c>
      <c r="O362" s="7">
        <f t="shared" si="34"/>
        <v>739.955</v>
      </c>
      <c r="P362" s="7">
        <f t="shared" si="35"/>
        <v>0.743796109993293</v>
      </c>
    </row>
    <row r="363" spans="1:16" ht="12.75">
      <c r="A363" s="8" t="s">
        <v>21</v>
      </c>
      <c r="B363" s="9" t="s">
        <v>22</v>
      </c>
      <c r="C363" s="10">
        <v>18024.5</v>
      </c>
      <c r="D363" s="10">
        <v>18663.7</v>
      </c>
      <c r="E363" s="10">
        <v>567.6</v>
      </c>
      <c r="F363" s="10">
        <v>3.55</v>
      </c>
      <c r="G363" s="10">
        <v>0</v>
      </c>
      <c r="H363" s="10">
        <v>3.55</v>
      </c>
      <c r="I363" s="10">
        <v>0</v>
      </c>
      <c r="J363" s="10">
        <v>12.164790000000002</v>
      </c>
      <c r="K363" s="10">
        <f t="shared" si="30"/>
        <v>564.0500000000001</v>
      </c>
      <c r="L363" s="10">
        <f t="shared" si="31"/>
        <v>18660.15</v>
      </c>
      <c r="M363" s="10">
        <f t="shared" si="32"/>
        <v>0.6254404510218463</v>
      </c>
      <c r="N363" s="10">
        <f t="shared" si="33"/>
        <v>18660.15</v>
      </c>
      <c r="O363" s="10">
        <f t="shared" si="34"/>
        <v>564.0500000000001</v>
      </c>
      <c r="P363" s="10">
        <f t="shared" si="35"/>
        <v>0.6254404510218463</v>
      </c>
    </row>
    <row r="364" spans="1:16" ht="12.75">
      <c r="A364" s="8" t="s">
        <v>23</v>
      </c>
      <c r="B364" s="9" t="s">
        <v>24</v>
      </c>
      <c r="C364" s="10">
        <v>6486.1</v>
      </c>
      <c r="D364" s="10">
        <v>4106.1</v>
      </c>
      <c r="E364" s="10">
        <v>126.2</v>
      </c>
      <c r="F364" s="10">
        <v>0.781</v>
      </c>
      <c r="G364" s="10">
        <v>0</v>
      </c>
      <c r="H364" s="10">
        <v>0.781</v>
      </c>
      <c r="I364" s="10">
        <v>0</v>
      </c>
      <c r="J364" s="10">
        <v>2.67626</v>
      </c>
      <c r="K364" s="10">
        <f t="shared" si="30"/>
        <v>125.419</v>
      </c>
      <c r="L364" s="10">
        <f t="shared" si="31"/>
        <v>4105.319</v>
      </c>
      <c r="M364" s="10">
        <f t="shared" si="32"/>
        <v>0.6188589540412045</v>
      </c>
      <c r="N364" s="10">
        <f t="shared" si="33"/>
        <v>4105.319</v>
      </c>
      <c r="O364" s="10">
        <f t="shared" si="34"/>
        <v>125.419</v>
      </c>
      <c r="P364" s="10">
        <f t="shared" si="35"/>
        <v>0.6188589540412045</v>
      </c>
    </row>
    <row r="365" spans="1:16" ht="12.75">
      <c r="A365" s="8" t="s">
        <v>25</v>
      </c>
      <c r="B365" s="9" t="s">
        <v>26</v>
      </c>
      <c r="C365" s="10">
        <v>305</v>
      </c>
      <c r="D365" s="10">
        <v>289.44</v>
      </c>
      <c r="E365" s="10">
        <v>13.9</v>
      </c>
      <c r="F365" s="10">
        <v>0</v>
      </c>
      <c r="G365" s="10">
        <v>0</v>
      </c>
      <c r="H365" s="10">
        <v>1.214</v>
      </c>
      <c r="I365" s="10">
        <v>0</v>
      </c>
      <c r="J365" s="10">
        <v>0</v>
      </c>
      <c r="K365" s="10">
        <f t="shared" si="30"/>
        <v>13.9</v>
      </c>
      <c r="L365" s="10">
        <f t="shared" si="31"/>
        <v>289.44</v>
      </c>
      <c r="M365" s="10">
        <f t="shared" si="32"/>
        <v>0</v>
      </c>
      <c r="N365" s="10">
        <f t="shared" si="33"/>
        <v>288.226</v>
      </c>
      <c r="O365" s="10">
        <f t="shared" si="34"/>
        <v>12.686</v>
      </c>
      <c r="P365" s="10">
        <f t="shared" si="35"/>
        <v>8.733812949640289</v>
      </c>
    </row>
    <row r="366" spans="1:16" ht="12.75">
      <c r="A366" s="8" t="s">
        <v>27</v>
      </c>
      <c r="B366" s="9" t="s">
        <v>28</v>
      </c>
      <c r="C366" s="10">
        <v>1022.2</v>
      </c>
      <c r="D366" s="10">
        <v>1127.76</v>
      </c>
      <c r="E366" s="10">
        <v>33.8</v>
      </c>
      <c r="F366" s="10">
        <v>0</v>
      </c>
      <c r="G366" s="10">
        <v>0</v>
      </c>
      <c r="H366" s="10">
        <v>0</v>
      </c>
      <c r="I366" s="10">
        <v>0</v>
      </c>
      <c r="J366" s="10">
        <v>4.35267</v>
      </c>
      <c r="K366" s="10">
        <f t="shared" si="30"/>
        <v>33.8</v>
      </c>
      <c r="L366" s="10">
        <f t="shared" si="31"/>
        <v>1127.76</v>
      </c>
      <c r="M366" s="10">
        <f t="shared" si="32"/>
        <v>0</v>
      </c>
      <c r="N366" s="10">
        <f t="shared" si="33"/>
        <v>1127.76</v>
      </c>
      <c r="O366" s="10">
        <f t="shared" si="34"/>
        <v>33.8</v>
      </c>
      <c r="P366" s="10">
        <f t="shared" si="35"/>
        <v>0</v>
      </c>
    </row>
    <row r="367" spans="1:16" ht="12.75">
      <c r="A367" s="8" t="s">
        <v>29</v>
      </c>
      <c r="B367" s="9" t="s">
        <v>30</v>
      </c>
      <c r="C367" s="10">
        <v>18</v>
      </c>
      <c r="D367" s="10">
        <v>18</v>
      </c>
      <c r="E367" s="10">
        <v>0.5</v>
      </c>
      <c r="F367" s="10">
        <v>0</v>
      </c>
      <c r="G367" s="10">
        <v>0</v>
      </c>
      <c r="H367" s="10">
        <v>0</v>
      </c>
      <c r="I367" s="10">
        <v>0</v>
      </c>
      <c r="J367" s="10">
        <v>0.242</v>
      </c>
      <c r="K367" s="10">
        <f t="shared" si="30"/>
        <v>0.5</v>
      </c>
      <c r="L367" s="10">
        <f t="shared" si="31"/>
        <v>18</v>
      </c>
      <c r="M367" s="10">
        <f t="shared" si="32"/>
        <v>0</v>
      </c>
      <c r="N367" s="10">
        <f t="shared" si="33"/>
        <v>18</v>
      </c>
      <c r="O367" s="10">
        <f t="shared" si="34"/>
        <v>0.5</v>
      </c>
      <c r="P367" s="10">
        <f t="shared" si="35"/>
        <v>0</v>
      </c>
    </row>
    <row r="368" spans="1:16" ht="12.75">
      <c r="A368" s="8" t="s">
        <v>31</v>
      </c>
      <c r="B368" s="9" t="s">
        <v>32</v>
      </c>
      <c r="C368" s="10">
        <v>973.8</v>
      </c>
      <c r="D368" s="10">
        <v>973.8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973.8</v>
      </c>
      <c r="M368" s="10">
        <f t="shared" si="32"/>
        <v>0</v>
      </c>
      <c r="N368" s="10">
        <f t="shared" si="33"/>
        <v>973.8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33</v>
      </c>
      <c r="B369" s="9" t="s">
        <v>34</v>
      </c>
      <c r="C369" s="10">
        <v>16.9</v>
      </c>
      <c r="D369" s="10">
        <v>16.9</v>
      </c>
      <c r="E369" s="10">
        <v>0.7</v>
      </c>
      <c r="F369" s="10">
        <v>0</v>
      </c>
      <c r="G369" s="10">
        <v>0</v>
      </c>
      <c r="H369" s="10">
        <v>0</v>
      </c>
      <c r="I369" s="10">
        <v>0</v>
      </c>
      <c r="J369" s="10">
        <v>0.10939</v>
      </c>
      <c r="K369" s="10">
        <f t="shared" si="30"/>
        <v>0.7</v>
      </c>
      <c r="L369" s="10">
        <f t="shared" si="31"/>
        <v>16.9</v>
      </c>
      <c r="M369" s="10">
        <f t="shared" si="32"/>
        <v>0</v>
      </c>
      <c r="N369" s="10">
        <f t="shared" si="33"/>
        <v>16.9</v>
      </c>
      <c r="O369" s="10">
        <f t="shared" si="34"/>
        <v>0.7</v>
      </c>
      <c r="P369" s="10">
        <f t="shared" si="35"/>
        <v>0</v>
      </c>
    </row>
    <row r="370" spans="1:16" ht="12.75">
      <c r="A370" s="8" t="s">
        <v>35</v>
      </c>
      <c r="B370" s="9" t="s">
        <v>36</v>
      </c>
      <c r="C370" s="10">
        <v>77.8</v>
      </c>
      <c r="D370" s="10">
        <v>77.8</v>
      </c>
      <c r="E370" s="10">
        <v>2.8</v>
      </c>
      <c r="F370" s="10">
        <v>0</v>
      </c>
      <c r="G370" s="10">
        <v>0</v>
      </c>
      <c r="H370" s="10">
        <v>0</v>
      </c>
      <c r="I370" s="10">
        <v>0</v>
      </c>
      <c r="J370" s="10">
        <v>0.22003</v>
      </c>
      <c r="K370" s="10">
        <f t="shared" si="30"/>
        <v>2.8</v>
      </c>
      <c r="L370" s="10">
        <f t="shared" si="31"/>
        <v>77.8</v>
      </c>
      <c r="M370" s="10">
        <f t="shared" si="32"/>
        <v>0</v>
      </c>
      <c r="N370" s="10">
        <f t="shared" si="33"/>
        <v>77.8</v>
      </c>
      <c r="O370" s="10">
        <f t="shared" si="34"/>
        <v>2.8</v>
      </c>
      <c r="P370" s="10">
        <f t="shared" si="35"/>
        <v>0</v>
      </c>
    </row>
    <row r="371" spans="1:16" ht="12.75">
      <c r="A371" s="8" t="s">
        <v>37</v>
      </c>
      <c r="B371" s="9" t="s">
        <v>38</v>
      </c>
      <c r="C371" s="10">
        <v>161.1</v>
      </c>
      <c r="D371" s="10">
        <v>161.1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161.1</v>
      </c>
      <c r="M371" s="10">
        <f t="shared" si="32"/>
        <v>0</v>
      </c>
      <c r="N371" s="10">
        <f t="shared" si="33"/>
        <v>161.1</v>
      </c>
      <c r="O371" s="10">
        <f t="shared" si="34"/>
        <v>0</v>
      </c>
      <c r="P371" s="10">
        <f t="shared" si="35"/>
        <v>0</v>
      </c>
    </row>
    <row r="372" spans="1:16" ht="25.5">
      <c r="A372" s="8" t="s">
        <v>39</v>
      </c>
      <c r="B372" s="9" t="s">
        <v>40</v>
      </c>
      <c r="C372" s="10">
        <v>6.1</v>
      </c>
      <c r="D372" s="10">
        <v>6.1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6.1</v>
      </c>
      <c r="M372" s="10">
        <f t="shared" si="32"/>
        <v>0</v>
      </c>
      <c r="N372" s="10">
        <f t="shared" si="33"/>
        <v>6.1</v>
      </c>
      <c r="O372" s="10">
        <f t="shared" si="34"/>
        <v>0</v>
      </c>
      <c r="P372" s="10">
        <f t="shared" si="35"/>
        <v>0</v>
      </c>
    </row>
    <row r="373" spans="1:16" ht="12.75">
      <c r="A373" s="5" t="s">
        <v>161</v>
      </c>
      <c r="B373" s="6" t="s">
        <v>162</v>
      </c>
      <c r="C373" s="7">
        <v>755.8</v>
      </c>
      <c r="D373" s="7">
        <v>629.8</v>
      </c>
      <c r="E373" s="7">
        <v>62.1</v>
      </c>
      <c r="F373" s="7">
        <v>62.1</v>
      </c>
      <c r="G373" s="7">
        <v>0</v>
      </c>
      <c r="H373" s="7">
        <v>0</v>
      </c>
      <c r="I373" s="7">
        <v>62.1</v>
      </c>
      <c r="J373" s="7">
        <v>62.1</v>
      </c>
      <c r="K373" s="7">
        <f t="shared" si="30"/>
        <v>0</v>
      </c>
      <c r="L373" s="7">
        <f t="shared" si="31"/>
        <v>567.6999999999999</v>
      </c>
      <c r="M373" s="7">
        <f t="shared" si="32"/>
        <v>100</v>
      </c>
      <c r="N373" s="7">
        <f t="shared" si="33"/>
        <v>629.8</v>
      </c>
      <c r="O373" s="7">
        <f t="shared" si="34"/>
        <v>62.1</v>
      </c>
      <c r="P373" s="7">
        <f t="shared" si="35"/>
        <v>0</v>
      </c>
    </row>
    <row r="374" spans="1:16" ht="25.5">
      <c r="A374" s="8" t="s">
        <v>45</v>
      </c>
      <c r="B374" s="9" t="s">
        <v>46</v>
      </c>
      <c r="C374" s="10">
        <v>755.8</v>
      </c>
      <c r="D374" s="10">
        <v>629.8</v>
      </c>
      <c r="E374" s="10">
        <v>62.1</v>
      </c>
      <c r="F374" s="10">
        <v>62.1</v>
      </c>
      <c r="G374" s="10">
        <v>0</v>
      </c>
      <c r="H374" s="10">
        <v>0</v>
      </c>
      <c r="I374" s="10">
        <v>62.1</v>
      </c>
      <c r="J374" s="10">
        <v>62.1</v>
      </c>
      <c r="K374" s="10">
        <f t="shared" si="30"/>
        <v>0</v>
      </c>
      <c r="L374" s="10">
        <f t="shared" si="31"/>
        <v>567.6999999999999</v>
      </c>
      <c r="M374" s="10">
        <f t="shared" si="32"/>
        <v>100</v>
      </c>
      <c r="N374" s="10">
        <f t="shared" si="33"/>
        <v>629.8</v>
      </c>
      <c r="O374" s="10">
        <f t="shared" si="34"/>
        <v>62.1</v>
      </c>
      <c r="P374" s="10">
        <f t="shared" si="35"/>
        <v>0</v>
      </c>
    </row>
    <row r="375" spans="1:16" ht="12.75">
      <c r="A375" s="5" t="s">
        <v>163</v>
      </c>
      <c r="B375" s="6" t="s">
        <v>164</v>
      </c>
      <c r="C375" s="7">
        <v>2173</v>
      </c>
      <c r="D375" s="7">
        <v>3187.9</v>
      </c>
      <c r="E375" s="7">
        <v>101.53</v>
      </c>
      <c r="F375" s="7">
        <v>0</v>
      </c>
      <c r="G375" s="7">
        <v>0</v>
      </c>
      <c r="H375" s="7">
        <v>0</v>
      </c>
      <c r="I375" s="7">
        <v>0</v>
      </c>
      <c r="J375" s="7">
        <v>19.865810000000003</v>
      </c>
      <c r="K375" s="7">
        <f t="shared" si="30"/>
        <v>101.53</v>
      </c>
      <c r="L375" s="7">
        <f t="shared" si="31"/>
        <v>3187.9</v>
      </c>
      <c r="M375" s="7">
        <f t="shared" si="32"/>
        <v>0</v>
      </c>
      <c r="N375" s="7">
        <f t="shared" si="33"/>
        <v>3187.9</v>
      </c>
      <c r="O375" s="7">
        <f t="shared" si="34"/>
        <v>101.53</v>
      </c>
      <c r="P375" s="7">
        <f t="shared" si="35"/>
        <v>0</v>
      </c>
    </row>
    <row r="376" spans="1:16" ht="12.75">
      <c r="A376" s="8" t="s">
        <v>21</v>
      </c>
      <c r="B376" s="9" t="s">
        <v>22</v>
      </c>
      <c r="C376" s="10">
        <v>463.4</v>
      </c>
      <c r="D376" s="10">
        <v>464.8</v>
      </c>
      <c r="E376" s="10">
        <v>37.9</v>
      </c>
      <c r="F376" s="10">
        <v>0</v>
      </c>
      <c r="G376" s="10">
        <v>0</v>
      </c>
      <c r="H376" s="10">
        <v>0</v>
      </c>
      <c r="I376" s="10">
        <v>0</v>
      </c>
      <c r="J376" s="10">
        <v>15.80086</v>
      </c>
      <c r="K376" s="10">
        <f t="shared" si="30"/>
        <v>37.9</v>
      </c>
      <c r="L376" s="10">
        <f t="shared" si="31"/>
        <v>464.8</v>
      </c>
      <c r="M376" s="10">
        <f t="shared" si="32"/>
        <v>0</v>
      </c>
      <c r="N376" s="10">
        <f t="shared" si="33"/>
        <v>464.8</v>
      </c>
      <c r="O376" s="10">
        <f t="shared" si="34"/>
        <v>37.9</v>
      </c>
      <c r="P376" s="10">
        <f t="shared" si="35"/>
        <v>0</v>
      </c>
    </row>
    <row r="377" spans="1:16" ht="12.75">
      <c r="A377" s="8" t="s">
        <v>23</v>
      </c>
      <c r="B377" s="9" t="s">
        <v>24</v>
      </c>
      <c r="C377" s="10">
        <v>168.2</v>
      </c>
      <c r="D377" s="10">
        <v>102.3</v>
      </c>
      <c r="E377" s="10">
        <v>8.3</v>
      </c>
      <c r="F377" s="10">
        <v>0</v>
      </c>
      <c r="G377" s="10">
        <v>0</v>
      </c>
      <c r="H377" s="10">
        <v>0</v>
      </c>
      <c r="I377" s="10">
        <v>0</v>
      </c>
      <c r="J377" s="10">
        <v>3.22296</v>
      </c>
      <c r="K377" s="10">
        <f t="shared" si="30"/>
        <v>8.3</v>
      </c>
      <c r="L377" s="10">
        <f t="shared" si="31"/>
        <v>102.3</v>
      </c>
      <c r="M377" s="10">
        <f t="shared" si="32"/>
        <v>0</v>
      </c>
      <c r="N377" s="10">
        <f t="shared" si="33"/>
        <v>102.3</v>
      </c>
      <c r="O377" s="10">
        <f t="shared" si="34"/>
        <v>8.3</v>
      </c>
      <c r="P377" s="10">
        <f t="shared" si="35"/>
        <v>0</v>
      </c>
    </row>
    <row r="378" spans="1:16" ht="12.75">
      <c r="A378" s="8" t="s">
        <v>25</v>
      </c>
      <c r="B378" s="9" t="s">
        <v>26</v>
      </c>
      <c r="C378" s="10">
        <v>537</v>
      </c>
      <c r="D378" s="10">
        <v>973.899</v>
      </c>
      <c r="E378" s="10">
        <v>0.5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0.5</v>
      </c>
      <c r="L378" s="10">
        <f t="shared" si="31"/>
        <v>973.899</v>
      </c>
      <c r="M378" s="10">
        <f t="shared" si="32"/>
        <v>0</v>
      </c>
      <c r="N378" s="10">
        <f t="shared" si="33"/>
        <v>973.899</v>
      </c>
      <c r="O378" s="10">
        <f t="shared" si="34"/>
        <v>0.5</v>
      </c>
      <c r="P378" s="10">
        <f t="shared" si="35"/>
        <v>0</v>
      </c>
    </row>
    <row r="379" spans="1:16" ht="12.75">
      <c r="A379" s="8" t="s">
        <v>27</v>
      </c>
      <c r="B379" s="9" t="s">
        <v>28</v>
      </c>
      <c r="C379" s="10">
        <v>855.9</v>
      </c>
      <c r="D379" s="10">
        <v>1493.6</v>
      </c>
      <c r="E379" s="10">
        <v>52.5</v>
      </c>
      <c r="F379" s="10">
        <v>0</v>
      </c>
      <c r="G379" s="10">
        <v>0</v>
      </c>
      <c r="H379" s="10">
        <v>0</v>
      </c>
      <c r="I379" s="10">
        <v>0</v>
      </c>
      <c r="J379" s="10">
        <v>0.77831</v>
      </c>
      <c r="K379" s="10">
        <f t="shared" si="30"/>
        <v>52.5</v>
      </c>
      <c r="L379" s="10">
        <f t="shared" si="31"/>
        <v>1493.6</v>
      </c>
      <c r="M379" s="10">
        <f t="shared" si="32"/>
        <v>0</v>
      </c>
      <c r="N379" s="10">
        <f t="shared" si="33"/>
        <v>1493.6</v>
      </c>
      <c r="O379" s="10">
        <f t="shared" si="34"/>
        <v>52.5</v>
      </c>
      <c r="P379" s="10">
        <f t="shared" si="35"/>
        <v>0</v>
      </c>
    </row>
    <row r="380" spans="1:16" ht="12.75">
      <c r="A380" s="8" t="s">
        <v>29</v>
      </c>
      <c r="B380" s="9" t="s">
        <v>30</v>
      </c>
      <c r="C380" s="10">
        <v>2.3</v>
      </c>
      <c r="D380" s="10">
        <v>2.3</v>
      </c>
      <c r="E380" s="10">
        <v>0.18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0.18</v>
      </c>
      <c r="L380" s="10">
        <f t="shared" si="31"/>
        <v>2.3</v>
      </c>
      <c r="M380" s="10">
        <f t="shared" si="32"/>
        <v>0</v>
      </c>
      <c r="N380" s="10">
        <f t="shared" si="33"/>
        <v>2.3</v>
      </c>
      <c r="O380" s="10">
        <f t="shared" si="34"/>
        <v>0.18</v>
      </c>
      <c r="P380" s="10">
        <f t="shared" si="35"/>
        <v>0</v>
      </c>
    </row>
    <row r="381" spans="1:16" ht="12.75">
      <c r="A381" s="8" t="s">
        <v>31</v>
      </c>
      <c r="B381" s="9" t="s">
        <v>32</v>
      </c>
      <c r="C381" s="10">
        <v>114.7</v>
      </c>
      <c r="D381" s="10">
        <v>114.7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114.7</v>
      </c>
      <c r="M381" s="10">
        <f t="shared" si="32"/>
        <v>0</v>
      </c>
      <c r="N381" s="10">
        <f t="shared" si="33"/>
        <v>114.7</v>
      </c>
      <c r="O381" s="10">
        <f t="shared" si="34"/>
        <v>0</v>
      </c>
      <c r="P381" s="10">
        <f t="shared" si="35"/>
        <v>0</v>
      </c>
    </row>
    <row r="382" spans="1:16" ht="12.75">
      <c r="A382" s="8" t="s">
        <v>33</v>
      </c>
      <c r="B382" s="9" t="s">
        <v>34</v>
      </c>
      <c r="C382" s="10">
        <v>1.8</v>
      </c>
      <c r="D382" s="10">
        <v>1.8</v>
      </c>
      <c r="E382" s="10">
        <v>0.1</v>
      </c>
      <c r="F382" s="10">
        <v>0</v>
      </c>
      <c r="G382" s="10">
        <v>0</v>
      </c>
      <c r="H382" s="10">
        <v>0</v>
      </c>
      <c r="I382" s="10">
        <v>0</v>
      </c>
      <c r="J382" s="10">
        <v>0.06368</v>
      </c>
      <c r="K382" s="10">
        <f t="shared" si="30"/>
        <v>0.1</v>
      </c>
      <c r="L382" s="10">
        <f t="shared" si="31"/>
        <v>1.8</v>
      </c>
      <c r="M382" s="10">
        <f t="shared" si="32"/>
        <v>0</v>
      </c>
      <c r="N382" s="10">
        <f t="shared" si="33"/>
        <v>1.8</v>
      </c>
      <c r="O382" s="10">
        <f t="shared" si="34"/>
        <v>0.1</v>
      </c>
      <c r="P382" s="10">
        <f t="shared" si="35"/>
        <v>0</v>
      </c>
    </row>
    <row r="383" spans="1:16" ht="12.75">
      <c r="A383" s="8" t="s">
        <v>35</v>
      </c>
      <c r="B383" s="9" t="s">
        <v>36</v>
      </c>
      <c r="C383" s="10">
        <v>5.8</v>
      </c>
      <c r="D383" s="10">
        <v>5.8</v>
      </c>
      <c r="E383" s="10">
        <v>0.15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0.15</v>
      </c>
      <c r="L383" s="10">
        <f t="shared" si="31"/>
        <v>5.8</v>
      </c>
      <c r="M383" s="10">
        <f t="shared" si="32"/>
        <v>0</v>
      </c>
      <c r="N383" s="10">
        <f t="shared" si="33"/>
        <v>5.8</v>
      </c>
      <c r="O383" s="10">
        <f t="shared" si="34"/>
        <v>0.15</v>
      </c>
      <c r="P383" s="10">
        <f t="shared" si="35"/>
        <v>0</v>
      </c>
    </row>
    <row r="384" spans="1:16" ht="25.5">
      <c r="A384" s="8" t="s">
        <v>39</v>
      </c>
      <c r="B384" s="9" t="s">
        <v>40</v>
      </c>
      <c r="C384" s="10">
        <v>0.9</v>
      </c>
      <c r="D384" s="10">
        <v>0.9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0.9</v>
      </c>
      <c r="M384" s="10">
        <f t="shared" si="32"/>
        <v>0</v>
      </c>
      <c r="N384" s="10">
        <f t="shared" si="33"/>
        <v>0.9</v>
      </c>
      <c r="O384" s="10">
        <f t="shared" si="34"/>
        <v>0</v>
      </c>
      <c r="P384" s="10">
        <f t="shared" si="35"/>
        <v>0</v>
      </c>
    </row>
    <row r="385" spans="1:16" ht="12.75">
      <c r="A385" s="8" t="s">
        <v>41</v>
      </c>
      <c r="B385" s="9" t="s">
        <v>42</v>
      </c>
      <c r="C385" s="10">
        <v>23</v>
      </c>
      <c r="D385" s="10">
        <v>27.801000000000002</v>
      </c>
      <c r="E385" s="10">
        <v>1.9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1.9</v>
      </c>
      <c r="L385" s="10">
        <f t="shared" si="31"/>
        <v>27.801000000000002</v>
      </c>
      <c r="M385" s="10">
        <f t="shared" si="32"/>
        <v>0</v>
      </c>
      <c r="N385" s="10">
        <f t="shared" si="33"/>
        <v>27.801000000000002</v>
      </c>
      <c r="O385" s="10">
        <f t="shared" si="34"/>
        <v>1.9</v>
      </c>
      <c r="P385" s="10">
        <f t="shared" si="35"/>
        <v>0</v>
      </c>
    </row>
    <row r="386" spans="1:16" ht="12.75">
      <c r="A386" s="5" t="s">
        <v>165</v>
      </c>
      <c r="B386" s="6" t="s">
        <v>166</v>
      </c>
      <c r="C386" s="7">
        <v>48</v>
      </c>
      <c r="D386" s="7">
        <v>48</v>
      </c>
      <c r="E386" s="7">
        <v>48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48</v>
      </c>
      <c r="L386" s="7">
        <f t="shared" si="31"/>
        <v>48</v>
      </c>
      <c r="M386" s="7">
        <f t="shared" si="32"/>
        <v>0</v>
      </c>
      <c r="N386" s="7">
        <f t="shared" si="33"/>
        <v>48</v>
      </c>
      <c r="O386" s="7">
        <f t="shared" si="34"/>
        <v>48</v>
      </c>
      <c r="P386" s="7">
        <f t="shared" si="35"/>
        <v>0</v>
      </c>
    </row>
    <row r="387" spans="1:16" ht="12.75">
      <c r="A387" s="8" t="s">
        <v>25</v>
      </c>
      <c r="B387" s="9" t="s">
        <v>26</v>
      </c>
      <c r="C387" s="10">
        <v>48</v>
      </c>
      <c r="D387" s="10">
        <v>48</v>
      </c>
      <c r="E387" s="10">
        <v>48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48</v>
      </c>
      <c r="L387" s="10">
        <f t="shared" si="31"/>
        <v>48</v>
      </c>
      <c r="M387" s="10">
        <f t="shared" si="32"/>
        <v>0</v>
      </c>
      <c r="N387" s="10">
        <f t="shared" si="33"/>
        <v>48</v>
      </c>
      <c r="O387" s="10">
        <f t="shared" si="34"/>
        <v>48</v>
      </c>
      <c r="P387" s="10">
        <f t="shared" si="35"/>
        <v>0</v>
      </c>
    </row>
    <row r="388" spans="1:16" ht="12.75">
      <c r="A388" s="5" t="s">
        <v>55</v>
      </c>
      <c r="B388" s="6" t="s">
        <v>56</v>
      </c>
      <c r="C388" s="7">
        <v>335</v>
      </c>
      <c r="D388" s="7">
        <v>365</v>
      </c>
      <c r="E388" s="7">
        <v>5</v>
      </c>
      <c r="F388" s="7">
        <v>13</v>
      </c>
      <c r="G388" s="7">
        <v>0</v>
      </c>
      <c r="H388" s="7">
        <v>13</v>
      </c>
      <c r="I388" s="7">
        <v>0</v>
      </c>
      <c r="J388" s="7">
        <v>0</v>
      </c>
      <c r="K388" s="7">
        <f t="shared" si="30"/>
        <v>-8</v>
      </c>
      <c r="L388" s="7">
        <f t="shared" si="31"/>
        <v>352</v>
      </c>
      <c r="M388" s="7">
        <f t="shared" si="32"/>
        <v>260</v>
      </c>
      <c r="N388" s="7">
        <f t="shared" si="33"/>
        <v>352</v>
      </c>
      <c r="O388" s="7">
        <f t="shared" si="34"/>
        <v>-8</v>
      </c>
      <c r="P388" s="7">
        <f t="shared" si="35"/>
        <v>260</v>
      </c>
    </row>
    <row r="389" spans="1:16" ht="12.75">
      <c r="A389" s="8" t="s">
        <v>25</v>
      </c>
      <c r="B389" s="9" t="s">
        <v>26</v>
      </c>
      <c r="C389" s="10">
        <v>205</v>
      </c>
      <c r="D389" s="10">
        <v>275</v>
      </c>
      <c r="E389" s="10">
        <v>0</v>
      </c>
      <c r="F389" s="10">
        <v>13</v>
      </c>
      <c r="G389" s="10">
        <v>0</v>
      </c>
      <c r="H389" s="10">
        <v>13</v>
      </c>
      <c r="I389" s="10">
        <v>0</v>
      </c>
      <c r="J389" s="10">
        <v>0</v>
      </c>
      <c r="K389" s="10">
        <f t="shared" si="30"/>
        <v>-13</v>
      </c>
      <c r="L389" s="10">
        <f t="shared" si="31"/>
        <v>262</v>
      </c>
      <c r="M389" s="10">
        <f t="shared" si="32"/>
        <v>0</v>
      </c>
      <c r="N389" s="10">
        <f t="shared" si="33"/>
        <v>262</v>
      </c>
      <c r="O389" s="10">
        <f t="shared" si="34"/>
        <v>-13</v>
      </c>
      <c r="P389" s="10">
        <f t="shared" si="35"/>
        <v>0</v>
      </c>
    </row>
    <row r="390" spans="1:16" ht="12.75">
      <c r="A390" s="8" t="s">
        <v>27</v>
      </c>
      <c r="B390" s="9" t="s">
        <v>28</v>
      </c>
      <c r="C390" s="10">
        <v>130</v>
      </c>
      <c r="D390" s="10">
        <v>90</v>
      </c>
      <c r="E390" s="10">
        <v>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5</v>
      </c>
      <c r="L390" s="10">
        <f aca="true" t="shared" si="37" ref="L390:L453">D390-F390</f>
        <v>90</v>
      </c>
      <c r="M390" s="10">
        <f aca="true" t="shared" si="38" ref="M390:M453">IF(E390=0,0,(F390/E390)*100)</f>
        <v>0</v>
      </c>
      <c r="N390" s="10">
        <f aca="true" t="shared" si="39" ref="N390:N453">D390-H390</f>
        <v>90</v>
      </c>
      <c r="O390" s="10">
        <f aca="true" t="shared" si="40" ref="O390:O453">E390-H390</f>
        <v>5</v>
      </c>
      <c r="P390" s="10">
        <f aca="true" t="shared" si="41" ref="P390:P453">IF(E390=0,0,(H390/E390)*100)</f>
        <v>0</v>
      </c>
    </row>
    <row r="391" spans="1:16" ht="25.5">
      <c r="A391" s="5" t="s">
        <v>167</v>
      </c>
      <c r="B391" s="6" t="s">
        <v>168</v>
      </c>
      <c r="C391" s="7">
        <v>63355.83800000001</v>
      </c>
      <c r="D391" s="7">
        <v>66615.34300000002</v>
      </c>
      <c r="E391" s="7">
        <v>6075.375550000001</v>
      </c>
      <c r="F391" s="7">
        <v>1344.56577</v>
      </c>
      <c r="G391" s="7">
        <v>0.70362</v>
      </c>
      <c r="H391" s="7">
        <v>1330.6842900000001</v>
      </c>
      <c r="I391" s="7">
        <v>297.11963000000003</v>
      </c>
      <c r="J391" s="7">
        <v>1387.12897</v>
      </c>
      <c r="K391" s="7">
        <f t="shared" si="36"/>
        <v>4730.8097800000005</v>
      </c>
      <c r="L391" s="7">
        <f t="shared" si="37"/>
        <v>65270.77723000002</v>
      </c>
      <c r="M391" s="7">
        <f t="shared" si="38"/>
        <v>22.131401736967515</v>
      </c>
      <c r="N391" s="7">
        <f t="shared" si="39"/>
        <v>65284.658710000025</v>
      </c>
      <c r="O391" s="7">
        <f t="shared" si="40"/>
        <v>4744.6912600000005</v>
      </c>
      <c r="P391" s="7">
        <f t="shared" si="41"/>
        <v>21.902914133431636</v>
      </c>
    </row>
    <row r="392" spans="1:16" ht="12.75">
      <c r="A392" s="5" t="s">
        <v>19</v>
      </c>
      <c r="B392" s="6" t="s">
        <v>20</v>
      </c>
      <c r="C392" s="7">
        <v>1990.91</v>
      </c>
      <c r="D392" s="7">
        <v>2086.222</v>
      </c>
      <c r="E392" s="7">
        <v>210.036</v>
      </c>
      <c r="F392" s="7">
        <v>0</v>
      </c>
      <c r="G392" s="7">
        <v>0</v>
      </c>
      <c r="H392" s="7">
        <v>0</v>
      </c>
      <c r="I392" s="7">
        <v>0</v>
      </c>
      <c r="J392" s="7">
        <v>0.45492000000000005</v>
      </c>
      <c r="K392" s="7">
        <f t="shared" si="36"/>
        <v>210.036</v>
      </c>
      <c r="L392" s="7">
        <f t="shared" si="37"/>
        <v>2086.222</v>
      </c>
      <c r="M392" s="7">
        <f t="shared" si="38"/>
        <v>0</v>
      </c>
      <c r="N392" s="7">
        <f t="shared" si="39"/>
        <v>2086.222</v>
      </c>
      <c r="O392" s="7">
        <f t="shared" si="40"/>
        <v>210.036</v>
      </c>
      <c r="P392" s="7">
        <f t="shared" si="41"/>
        <v>0</v>
      </c>
    </row>
    <row r="393" spans="1:16" ht="12.75">
      <c r="A393" s="8" t="s">
        <v>21</v>
      </c>
      <c r="B393" s="9" t="s">
        <v>22</v>
      </c>
      <c r="C393" s="10">
        <v>1334.18</v>
      </c>
      <c r="D393" s="10">
        <v>1574.825</v>
      </c>
      <c r="E393" s="10">
        <v>160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160</v>
      </c>
      <c r="L393" s="10">
        <f t="shared" si="37"/>
        <v>1574.825</v>
      </c>
      <c r="M393" s="10">
        <f t="shared" si="38"/>
        <v>0</v>
      </c>
      <c r="N393" s="10">
        <f t="shared" si="39"/>
        <v>1574.825</v>
      </c>
      <c r="O393" s="10">
        <f t="shared" si="40"/>
        <v>160</v>
      </c>
      <c r="P393" s="10">
        <f t="shared" si="41"/>
        <v>0</v>
      </c>
    </row>
    <row r="394" spans="1:16" ht="12.75">
      <c r="A394" s="8" t="s">
        <v>23</v>
      </c>
      <c r="B394" s="9" t="s">
        <v>24</v>
      </c>
      <c r="C394" s="10">
        <v>484.307</v>
      </c>
      <c r="D394" s="10">
        <v>338.974</v>
      </c>
      <c r="E394" s="10">
        <v>35.2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35.2</v>
      </c>
      <c r="L394" s="10">
        <f t="shared" si="37"/>
        <v>338.974</v>
      </c>
      <c r="M394" s="10">
        <f t="shared" si="38"/>
        <v>0</v>
      </c>
      <c r="N394" s="10">
        <f t="shared" si="39"/>
        <v>338.974</v>
      </c>
      <c r="O394" s="10">
        <f t="shared" si="40"/>
        <v>35.2</v>
      </c>
      <c r="P394" s="10">
        <f t="shared" si="41"/>
        <v>0</v>
      </c>
    </row>
    <row r="395" spans="1:16" ht="12.75">
      <c r="A395" s="8" t="s">
        <v>25</v>
      </c>
      <c r="B395" s="9" t="s">
        <v>26</v>
      </c>
      <c r="C395" s="10">
        <v>94.98</v>
      </c>
      <c r="D395" s="10">
        <v>94.98</v>
      </c>
      <c r="E395" s="10">
        <v>8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8</v>
      </c>
      <c r="L395" s="10">
        <f t="shared" si="37"/>
        <v>94.98</v>
      </c>
      <c r="M395" s="10">
        <f t="shared" si="38"/>
        <v>0</v>
      </c>
      <c r="N395" s="10">
        <f t="shared" si="39"/>
        <v>94.98</v>
      </c>
      <c r="O395" s="10">
        <f t="shared" si="40"/>
        <v>8</v>
      </c>
      <c r="P395" s="10">
        <f t="shared" si="41"/>
        <v>0</v>
      </c>
    </row>
    <row r="396" spans="1:16" ht="12.75">
      <c r="A396" s="8" t="s">
        <v>27</v>
      </c>
      <c r="B396" s="9" t="s">
        <v>28</v>
      </c>
      <c r="C396" s="10">
        <v>68.57</v>
      </c>
      <c r="D396" s="10">
        <v>68.57</v>
      </c>
      <c r="E396" s="10">
        <v>6</v>
      </c>
      <c r="F396" s="10">
        <v>0</v>
      </c>
      <c r="G396" s="10">
        <v>0</v>
      </c>
      <c r="H396" s="10">
        <v>0</v>
      </c>
      <c r="I396" s="10">
        <v>0</v>
      </c>
      <c r="J396" s="10">
        <v>0.45492000000000005</v>
      </c>
      <c r="K396" s="10">
        <f t="shared" si="36"/>
        <v>6</v>
      </c>
      <c r="L396" s="10">
        <f t="shared" si="37"/>
        <v>68.57</v>
      </c>
      <c r="M396" s="10">
        <f t="shared" si="38"/>
        <v>0</v>
      </c>
      <c r="N396" s="10">
        <f t="shared" si="39"/>
        <v>68.57</v>
      </c>
      <c r="O396" s="10">
        <f t="shared" si="40"/>
        <v>6</v>
      </c>
      <c r="P396" s="10">
        <f t="shared" si="41"/>
        <v>0</v>
      </c>
    </row>
    <row r="397" spans="1:16" ht="12.75">
      <c r="A397" s="8" t="s">
        <v>29</v>
      </c>
      <c r="B397" s="9" t="s">
        <v>30</v>
      </c>
      <c r="C397" s="10">
        <v>8.873</v>
      </c>
      <c r="D397" s="10">
        <v>8.873</v>
      </c>
      <c r="E397" s="10">
        <v>0.836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0.836</v>
      </c>
      <c r="L397" s="10">
        <f t="shared" si="37"/>
        <v>8.873</v>
      </c>
      <c r="M397" s="10">
        <f t="shared" si="38"/>
        <v>0</v>
      </c>
      <c r="N397" s="10">
        <f t="shared" si="39"/>
        <v>8.873</v>
      </c>
      <c r="O397" s="10">
        <f t="shared" si="40"/>
        <v>0.836</v>
      </c>
      <c r="P397" s="10">
        <f t="shared" si="41"/>
        <v>0</v>
      </c>
    </row>
    <row r="398" spans="1:16" ht="12.75">
      <c r="A398" s="5" t="s">
        <v>151</v>
      </c>
      <c r="B398" s="6" t="s">
        <v>152</v>
      </c>
      <c r="C398" s="7">
        <v>34511.977</v>
      </c>
      <c r="D398" s="7">
        <v>37030.977</v>
      </c>
      <c r="E398" s="7">
        <v>3258.35</v>
      </c>
      <c r="F398" s="7">
        <v>301.99352</v>
      </c>
      <c r="G398" s="7">
        <v>0</v>
      </c>
      <c r="H398" s="7">
        <v>278.71083000000004</v>
      </c>
      <c r="I398" s="7">
        <v>252.36602000000002</v>
      </c>
      <c r="J398" s="7">
        <v>496.69585</v>
      </c>
      <c r="K398" s="7">
        <f t="shared" si="36"/>
        <v>2956.35648</v>
      </c>
      <c r="L398" s="7">
        <f t="shared" si="37"/>
        <v>36728.983479999995</v>
      </c>
      <c r="M398" s="7">
        <f t="shared" si="38"/>
        <v>9.268295916644927</v>
      </c>
      <c r="N398" s="7">
        <f t="shared" si="39"/>
        <v>36752.266169999995</v>
      </c>
      <c r="O398" s="7">
        <f t="shared" si="40"/>
        <v>2979.63917</v>
      </c>
      <c r="P398" s="7">
        <f t="shared" si="41"/>
        <v>8.553741310786135</v>
      </c>
    </row>
    <row r="399" spans="1:16" ht="12.75">
      <c r="A399" s="8" t="s">
        <v>33</v>
      </c>
      <c r="B399" s="9" t="s">
        <v>34</v>
      </c>
      <c r="C399" s="10">
        <v>80.302</v>
      </c>
      <c r="D399" s="10">
        <v>80.302</v>
      </c>
      <c r="E399" s="10">
        <v>13</v>
      </c>
      <c r="F399" s="10">
        <v>35.42453</v>
      </c>
      <c r="G399" s="10">
        <v>0</v>
      </c>
      <c r="H399" s="10">
        <v>0</v>
      </c>
      <c r="I399" s="10">
        <v>35.42453</v>
      </c>
      <c r="J399" s="10">
        <v>35.42453</v>
      </c>
      <c r="K399" s="10">
        <f t="shared" si="36"/>
        <v>-22.424529999999997</v>
      </c>
      <c r="L399" s="10">
        <f t="shared" si="37"/>
        <v>44.87747000000001</v>
      </c>
      <c r="M399" s="10">
        <f t="shared" si="38"/>
        <v>272.4963846153846</v>
      </c>
      <c r="N399" s="10">
        <f t="shared" si="39"/>
        <v>80.302</v>
      </c>
      <c r="O399" s="10">
        <f t="shared" si="40"/>
        <v>13</v>
      </c>
      <c r="P399" s="10">
        <f t="shared" si="41"/>
        <v>0</v>
      </c>
    </row>
    <row r="400" spans="1:16" ht="12.75">
      <c r="A400" s="8" t="s">
        <v>35</v>
      </c>
      <c r="B400" s="9" t="s">
        <v>36</v>
      </c>
      <c r="C400" s="10">
        <v>2117.784</v>
      </c>
      <c r="D400" s="10">
        <v>3663.784</v>
      </c>
      <c r="E400" s="10">
        <v>390</v>
      </c>
      <c r="F400" s="10">
        <v>76.66357</v>
      </c>
      <c r="G400" s="10">
        <v>0</v>
      </c>
      <c r="H400" s="10">
        <v>0</v>
      </c>
      <c r="I400" s="10">
        <v>76.66357</v>
      </c>
      <c r="J400" s="10">
        <v>76.66357</v>
      </c>
      <c r="K400" s="10">
        <f t="shared" si="36"/>
        <v>313.33643</v>
      </c>
      <c r="L400" s="10">
        <f t="shared" si="37"/>
        <v>3587.12043</v>
      </c>
      <c r="M400" s="10">
        <f t="shared" si="38"/>
        <v>19.657325641025643</v>
      </c>
      <c r="N400" s="10">
        <f t="shared" si="39"/>
        <v>3663.784</v>
      </c>
      <c r="O400" s="10">
        <f t="shared" si="40"/>
        <v>390</v>
      </c>
      <c r="P400" s="10">
        <f t="shared" si="41"/>
        <v>0</v>
      </c>
    </row>
    <row r="401" spans="1:16" ht="12.75">
      <c r="A401" s="8" t="s">
        <v>37</v>
      </c>
      <c r="B401" s="9" t="s">
        <v>38</v>
      </c>
      <c r="C401" s="10">
        <v>214.614</v>
      </c>
      <c r="D401" s="10">
        <v>214.614</v>
      </c>
      <c r="E401" s="10">
        <v>15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15</v>
      </c>
      <c r="L401" s="10">
        <f t="shared" si="37"/>
        <v>214.614</v>
      </c>
      <c r="M401" s="10">
        <f t="shared" si="38"/>
        <v>0</v>
      </c>
      <c r="N401" s="10">
        <f t="shared" si="39"/>
        <v>214.614</v>
      </c>
      <c r="O401" s="10">
        <f t="shared" si="40"/>
        <v>15</v>
      </c>
      <c r="P401" s="10">
        <f t="shared" si="41"/>
        <v>0</v>
      </c>
    </row>
    <row r="402" spans="1:16" ht="25.5">
      <c r="A402" s="8" t="s">
        <v>45</v>
      </c>
      <c r="B402" s="9" t="s">
        <v>46</v>
      </c>
      <c r="C402" s="10">
        <v>32099.277000000002</v>
      </c>
      <c r="D402" s="10">
        <v>33072.277</v>
      </c>
      <c r="E402" s="10">
        <v>2840.35</v>
      </c>
      <c r="F402" s="10">
        <v>189.90542000000002</v>
      </c>
      <c r="G402" s="10">
        <v>0</v>
      </c>
      <c r="H402" s="10">
        <v>278.71083000000004</v>
      </c>
      <c r="I402" s="10">
        <v>140.27792000000002</v>
      </c>
      <c r="J402" s="10">
        <v>384.60775</v>
      </c>
      <c r="K402" s="10">
        <f t="shared" si="36"/>
        <v>2650.44458</v>
      </c>
      <c r="L402" s="10">
        <f t="shared" si="37"/>
        <v>32882.37158</v>
      </c>
      <c r="M402" s="10">
        <f t="shared" si="38"/>
        <v>6.6859865861601575</v>
      </c>
      <c r="N402" s="10">
        <f t="shared" si="39"/>
        <v>32793.56617</v>
      </c>
      <c r="O402" s="10">
        <f t="shared" si="40"/>
        <v>2561.63917</v>
      </c>
      <c r="P402" s="10">
        <f t="shared" si="41"/>
        <v>9.812552326297817</v>
      </c>
    </row>
    <row r="403" spans="1:16" ht="51">
      <c r="A403" s="5" t="s">
        <v>169</v>
      </c>
      <c r="B403" s="6" t="s">
        <v>170</v>
      </c>
      <c r="C403" s="7">
        <v>400.3</v>
      </c>
      <c r="D403" s="7">
        <v>400.3</v>
      </c>
      <c r="E403" s="7">
        <v>25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25</v>
      </c>
      <c r="L403" s="7">
        <f t="shared" si="37"/>
        <v>400.3</v>
      </c>
      <c r="M403" s="7">
        <f t="shared" si="38"/>
        <v>0</v>
      </c>
      <c r="N403" s="7">
        <f t="shared" si="39"/>
        <v>400.3</v>
      </c>
      <c r="O403" s="7">
        <f t="shared" si="40"/>
        <v>25</v>
      </c>
      <c r="P403" s="7">
        <f t="shared" si="41"/>
        <v>0</v>
      </c>
    </row>
    <row r="404" spans="1:16" ht="25.5">
      <c r="A404" s="8" t="s">
        <v>45</v>
      </c>
      <c r="B404" s="9" t="s">
        <v>46</v>
      </c>
      <c r="C404" s="10">
        <v>400.3</v>
      </c>
      <c r="D404" s="10">
        <v>400.3</v>
      </c>
      <c r="E404" s="10">
        <v>25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25</v>
      </c>
      <c r="L404" s="10">
        <f t="shared" si="37"/>
        <v>400.3</v>
      </c>
      <c r="M404" s="10">
        <f t="shared" si="38"/>
        <v>0</v>
      </c>
      <c r="N404" s="10">
        <f t="shared" si="39"/>
        <v>400.3</v>
      </c>
      <c r="O404" s="10">
        <f t="shared" si="40"/>
        <v>25</v>
      </c>
      <c r="P404" s="10">
        <f t="shared" si="41"/>
        <v>0</v>
      </c>
    </row>
    <row r="405" spans="1:16" ht="38.25">
      <c r="A405" s="5" t="s">
        <v>47</v>
      </c>
      <c r="B405" s="6" t="s">
        <v>48</v>
      </c>
      <c r="C405" s="7">
        <v>24062</v>
      </c>
      <c r="D405" s="7">
        <v>24062</v>
      </c>
      <c r="E405" s="7">
        <v>2157.9</v>
      </c>
      <c r="F405" s="7">
        <v>997.8186400000001</v>
      </c>
      <c r="G405" s="7">
        <v>0</v>
      </c>
      <c r="H405" s="7">
        <v>997.8186400000001</v>
      </c>
      <c r="I405" s="7">
        <v>0</v>
      </c>
      <c r="J405" s="7">
        <v>688.2810000000001</v>
      </c>
      <c r="K405" s="7">
        <f t="shared" si="36"/>
        <v>1160.0813600000001</v>
      </c>
      <c r="L405" s="7">
        <f t="shared" si="37"/>
        <v>23064.18136</v>
      </c>
      <c r="M405" s="7">
        <f t="shared" si="38"/>
        <v>46.2402632188702</v>
      </c>
      <c r="N405" s="7">
        <f t="shared" si="39"/>
        <v>23064.18136</v>
      </c>
      <c r="O405" s="7">
        <f t="shared" si="40"/>
        <v>1160.0813600000001</v>
      </c>
      <c r="P405" s="7">
        <f t="shared" si="41"/>
        <v>46.2402632188702</v>
      </c>
    </row>
    <row r="406" spans="1:16" ht="25.5">
      <c r="A406" s="8" t="s">
        <v>45</v>
      </c>
      <c r="B406" s="9" t="s">
        <v>46</v>
      </c>
      <c r="C406" s="10">
        <v>24062</v>
      </c>
      <c r="D406" s="10">
        <v>24062</v>
      </c>
      <c r="E406" s="10">
        <v>2157.9</v>
      </c>
      <c r="F406" s="10">
        <v>997.8186400000001</v>
      </c>
      <c r="G406" s="10">
        <v>0</v>
      </c>
      <c r="H406" s="10">
        <v>997.8186400000001</v>
      </c>
      <c r="I406" s="10">
        <v>0</v>
      </c>
      <c r="J406" s="10">
        <v>688.2810000000001</v>
      </c>
      <c r="K406" s="10">
        <f t="shared" si="36"/>
        <v>1160.0813600000001</v>
      </c>
      <c r="L406" s="10">
        <f t="shared" si="37"/>
        <v>23064.18136</v>
      </c>
      <c r="M406" s="10">
        <f t="shared" si="38"/>
        <v>46.2402632188702</v>
      </c>
      <c r="N406" s="10">
        <f t="shared" si="39"/>
        <v>23064.18136</v>
      </c>
      <c r="O406" s="10">
        <f t="shared" si="40"/>
        <v>1160.0813600000001</v>
      </c>
      <c r="P406" s="10">
        <f t="shared" si="41"/>
        <v>46.2402632188702</v>
      </c>
    </row>
    <row r="407" spans="1:16" ht="25.5">
      <c r="A407" s="5" t="s">
        <v>171</v>
      </c>
      <c r="B407" s="6" t="s">
        <v>172</v>
      </c>
      <c r="C407" s="7">
        <v>373.8</v>
      </c>
      <c r="D407" s="7">
        <v>373.8</v>
      </c>
      <c r="E407" s="7">
        <v>50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50</v>
      </c>
      <c r="L407" s="7">
        <f t="shared" si="37"/>
        <v>373.8</v>
      </c>
      <c r="M407" s="7">
        <f t="shared" si="38"/>
        <v>0</v>
      </c>
      <c r="N407" s="7">
        <f t="shared" si="39"/>
        <v>373.8</v>
      </c>
      <c r="O407" s="7">
        <f t="shared" si="40"/>
        <v>50</v>
      </c>
      <c r="P407" s="7">
        <f t="shared" si="41"/>
        <v>0</v>
      </c>
    </row>
    <row r="408" spans="1:16" ht="25.5">
      <c r="A408" s="8" t="s">
        <v>45</v>
      </c>
      <c r="B408" s="9" t="s">
        <v>46</v>
      </c>
      <c r="C408" s="10">
        <v>373.8</v>
      </c>
      <c r="D408" s="10">
        <v>373.8</v>
      </c>
      <c r="E408" s="10">
        <v>50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50</v>
      </c>
      <c r="L408" s="10">
        <f t="shared" si="37"/>
        <v>373.8</v>
      </c>
      <c r="M408" s="10">
        <f t="shared" si="38"/>
        <v>0</v>
      </c>
      <c r="N408" s="10">
        <f t="shared" si="39"/>
        <v>373.8</v>
      </c>
      <c r="O408" s="10">
        <f t="shared" si="40"/>
        <v>50</v>
      </c>
      <c r="P408" s="10">
        <f t="shared" si="41"/>
        <v>0</v>
      </c>
    </row>
    <row r="409" spans="1:16" ht="12.75">
      <c r="A409" s="5" t="s">
        <v>173</v>
      </c>
      <c r="B409" s="6" t="s">
        <v>174</v>
      </c>
      <c r="C409" s="7">
        <v>40.8</v>
      </c>
      <c r="D409" s="7">
        <v>40.8</v>
      </c>
      <c r="E409" s="7">
        <v>6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6</v>
      </c>
      <c r="L409" s="7">
        <f t="shared" si="37"/>
        <v>40.8</v>
      </c>
      <c r="M409" s="7">
        <f t="shared" si="38"/>
        <v>0</v>
      </c>
      <c r="N409" s="7">
        <f t="shared" si="39"/>
        <v>40.8</v>
      </c>
      <c r="O409" s="7">
        <f t="shared" si="40"/>
        <v>6</v>
      </c>
      <c r="P409" s="7">
        <f t="shared" si="41"/>
        <v>0</v>
      </c>
    </row>
    <row r="410" spans="1:16" ht="25.5">
      <c r="A410" s="8" t="s">
        <v>45</v>
      </c>
      <c r="B410" s="9" t="s">
        <v>46</v>
      </c>
      <c r="C410" s="10">
        <v>40.8</v>
      </c>
      <c r="D410" s="10">
        <v>40.8</v>
      </c>
      <c r="E410" s="10">
        <v>6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6</v>
      </c>
      <c r="L410" s="10">
        <f t="shared" si="37"/>
        <v>40.8</v>
      </c>
      <c r="M410" s="10">
        <f t="shared" si="38"/>
        <v>0</v>
      </c>
      <c r="N410" s="10">
        <f t="shared" si="39"/>
        <v>40.8</v>
      </c>
      <c r="O410" s="10">
        <f t="shared" si="40"/>
        <v>6</v>
      </c>
      <c r="P410" s="10">
        <f t="shared" si="41"/>
        <v>0</v>
      </c>
    </row>
    <row r="411" spans="1:16" ht="12.75">
      <c r="A411" s="5" t="s">
        <v>165</v>
      </c>
      <c r="B411" s="6" t="s">
        <v>166</v>
      </c>
      <c r="C411" s="7">
        <v>245</v>
      </c>
      <c r="D411" s="7">
        <v>245</v>
      </c>
      <c r="E411" s="7">
        <v>20.4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20.4</v>
      </c>
      <c r="L411" s="7">
        <f t="shared" si="37"/>
        <v>245</v>
      </c>
      <c r="M411" s="7">
        <f t="shared" si="38"/>
        <v>0</v>
      </c>
      <c r="N411" s="7">
        <f t="shared" si="39"/>
        <v>245</v>
      </c>
      <c r="O411" s="7">
        <f t="shared" si="40"/>
        <v>20.4</v>
      </c>
      <c r="P411" s="7">
        <f t="shared" si="41"/>
        <v>0</v>
      </c>
    </row>
    <row r="412" spans="1:16" ht="25.5">
      <c r="A412" s="8" t="s">
        <v>45</v>
      </c>
      <c r="B412" s="9" t="s">
        <v>46</v>
      </c>
      <c r="C412" s="10">
        <v>245</v>
      </c>
      <c r="D412" s="10">
        <v>245</v>
      </c>
      <c r="E412" s="10">
        <v>20.4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20.4</v>
      </c>
      <c r="L412" s="10">
        <f t="shared" si="37"/>
        <v>245</v>
      </c>
      <c r="M412" s="10">
        <f t="shared" si="38"/>
        <v>0</v>
      </c>
      <c r="N412" s="10">
        <f t="shared" si="39"/>
        <v>245</v>
      </c>
      <c r="O412" s="10">
        <f t="shared" si="40"/>
        <v>20.4</v>
      </c>
      <c r="P412" s="10">
        <f t="shared" si="41"/>
        <v>0</v>
      </c>
    </row>
    <row r="413" spans="1:16" ht="12.75">
      <c r="A413" s="5" t="s">
        <v>175</v>
      </c>
      <c r="B413" s="6" t="s">
        <v>176</v>
      </c>
      <c r="C413" s="7">
        <v>893.6</v>
      </c>
      <c r="D413" s="7">
        <v>907.3</v>
      </c>
      <c r="E413" s="7">
        <v>89.36</v>
      </c>
      <c r="F413" s="7">
        <v>44.75361</v>
      </c>
      <c r="G413" s="7">
        <v>0.70362</v>
      </c>
      <c r="H413" s="7">
        <v>0</v>
      </c>
      <c r="I413" s="7">
        <v>44.75361</v>
      </c>
      <c r="J413" s="7">
        <v>45.45723</v>
      </c>
      <c r="K413" s="7">
        <f t="shared" si="36"/>
        <v>44.60639</v>
      </c>
      <c r="L413" s="7">
        <f t="shared" si="37"/>
        <v>862.54639</v>
      </c>
      <c r="M413" s="7">
        <f t="shared" si="38"/>
        <v>50.082374664279314</v>
      </c>
      <c r="N413" s="7">
        <f t="shared" si="39"/>
        <v>907.3</v>
      </c>
      <c r="O413" s="7">
        <f t="shared" si="40"/>
        <v>89.36</v>
      </c>
      <c r="P413" s="7">
        <f t="shared" si="41"/>
        <v>0</v>
      </c>
    </row>
    <row r="414" spans="1:16" ht="12.75">
      <c r="A414" s="8" t="s">
        <v>21</v>
      </c>
      <c r="B414" s="9" t="s">
        <v>22</v>
      </c>
      <c r="C414" s="10">
        <v>525</v>
      </c>
      <c r="D414" s="10">
        <v>597.3</v>
      </c>
      <c r="E414" s="10">
        <v>43</v>
      </c>
      <c r="F414" s="10">
        <v>36.76434</v>
      </c>
      <c r="G414" s="10">
        <v>0</v>
      </c>
      <c r="H414" s="10">
        <v>0</v>
      </c>
      <c r="I414" s="10">
        <v>36.76434</v>
      </c>
      <c r="J414" s="10">
        <v>36.76434</v>
      </c>
      <c r="K414" s="10">
        <f t="shared" si="36"/>
        <v>6.235660000000003</v>
      </c>
      <c r="L414" s="10">
        <f t="shared" si="37"/>
        <v>560.53566</v>
      </c>
      <c r="M414" s="10">
        <f t="shared" si="38"/>
        <v>85.49846511627906</v>
      </c>
      <c r="N414" s="10">
        <f t="shared" si="39"/>
        <v>597.3</v>
      </c>
      <c r="O414" s="10">
        <f t="shared" si="40"/>
        <v>43</v>
      </c>
      <c r="P414" s="10">
        <f t="shared" si="41"/>
        <v>0</v>
      </c>
    </row>
    <row r="415" spans="1:16" ht="12.75">
      <c r="A415" s="8" t="s">
        <v>23</v>
      </c>
      <c r="B415" s="9" t="s">
        <v>24</v>
      </c>
      <c r="C415" s="10">
        <v>190</v>
      </c>
      <c r="D415" s="10">
        <v>131.4</v>
      </c>
      <c r="E415" s="10">
        <v>9.46</v>
      </c>
      <c r="F415" s="10">
        <v>7.865270000000001</v>
      </c>
      <c r="G415" s="10">
        <v>0</v>
      </c>
      <c r="H415" s="10">
        <v>0</v>
      </c>
      <c r="I415" s="10">
        <v>7.865270000000001</v>
      </c>
      <c r="J415" s="10">
        <v>7.865270000000001</v>
      </c>
      <c r="K415" s="10">
        <f t="shared" si="36"/>
        <v>1.5947300000000002</v>
      </c>
      <c r="L415" s="10">
        <f t="shared" si="37"/>
        <v>123.53473000000001</v>
      </c>
      <c r="M415" s="10">
        <f t="shared" si="38"/>
        <v>83.1423890063425</v>
      </c>
      <c r="N415" s="10">
        <f t="shared" si="39"/>
        <v>131.4</v>
      </c>
      <c r="O415" s="10">
        <f t="shared" si="40"/>
        <v>9.46</v>
      </c>
      <c r="P415" s="10">
        <f t="shared" si="41"/>
        <v>0</v>
      </c>
    </row>
    <row r="416" spans="1:16" ht="12.75">
      <c r="A416" s="8" t="s">
        <v>25</v>
      </c>
      <c r="B416" s="9" t="s">
        <v>26</v>
      </c>
      <c r="C416" s="10">
        <v>60.45</v>
      </c>
      <c r="D416" s="10">
        <v>60.45</v>
      </c>
      <c r="E416" s="10">
        <v>35.2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35.2</v>
      </c>
      <c r="L416" s="10">
        <f t="shared" si="37"/>
        <v>60.45</v>
      </c>
      <c r="M416" s="10">
        <f t="shared" si="38"/>
        <v>0</v>
      </c>
      <c r="N416" s="10">
        <f t="shared" si="39"/>
        <v>60.45</v>
      </c>
      <c r="O416" s="10">
        <f t="shared" si="40"/>
        <v>35.2</v>
      </c>
      <c r="P416" s="10">
        <f t="shared" si="41"/>
        <v>0</v>
      </c>
    </row>
    <row r="417" spans="1:16" ht="12.75">
      <c r="A417" s="8" t="s">
        <v>65</v>
      </c>
      <c r="B417" s="9" t="s">
        <v>66</v>
      </c>
      <c r="C417" s="10">
        <v>1.5</v>
      </c>
      <c r="D417" s="10">
        <v>1.5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1.5</v>
      </c>
      <c r="M417" s="10">
        <f t="shared" si="38"/>
        <v>0</v>
      </c>
      <c r="N417" s="10">
        <f t="shared" si="39"/>
        <v>1.5</v>
      </c>
      <c r="O417" s="10">
        <f t="shared" si="40"/>
        <v>0</v>
      </c>
      <c r="P417" s="10">
        <f t="shared" si="41"/>
        <v>0</v>
      </c>
    </row>
    <row r="418" spans="1:16" ht="12.75">
      <c r="A418" s="8" t="s">
        <v>27</v>
      </c>
      <c r="B418" s="9" t="s">
        <v>28</v>
      </c>
      <c r="C418" s="10">
        <v>13.4</v>
      </c>
      <c r="D418" s="10">
        <v>13.4</v>
      </c>
      <c r="E418" s="10">
        <v>0.2</v>
      </c>
      <c r="F418" s="10">
        <v>0</v>
      </c>
      <c r="G418" s="10">
        <v>0.16428</v>
      </c>
      <c r="H418" s="10">
        <v>0</v>
      </c>
      <c r="I418" s="10">
        <v>0</v>
      </c>
      <c r="J418" s="10">
        <v>0.16428</v>
      </c>
      <c r="K418" s="10">
        <f t="shared" si="36"/>
        <v>0.2</v>
      </c>
      <c r="L418" s="10">
        <f t="shared" si="37"/>
        <v>13.4</v>
      </c>
      <c r="M418" s="10">
        <f t="shared" si="38"/>
        <v>0</v>
      </c>
      <c r="N418" s="10">
        <f t="shared" si="39"/>
        <v>13.4</v>
      </c>
      <c r="O418" s="10">
        <f t="shared" si="40"/>
        <v>0.2</v>
      </c>
      <c r="P418" s="10">
        <f t="shared" si="41"/>
        <v>0</v>
      </c>
    </row>
    <row r="419" spans="1:16" ht="12.75">
      <c r="A419" s="8" t="s">
        <v>29</v>
      </c>
      <c r="B419" s="9" t="s">
        <v>30</v>
      </c>
      <c r="C419" s="10">
        <v>5.4</v>
      </c>
      <c r="D419" s="10">
        <v>5.4</v>
      </c>
      <c r="E419" s="10">
        <v>0.2</v>
      </c>
      <c r="F419" s="10">
        <v>0.124</v>
      </c>
      <c r="G419" s="10">
        <v>0</v>
      </c>
      <c r="H419" s="10">
        <v>0</v>
      </c>
      <c r="I419" s="10">
        <v>0.124</v>
      </c>
      <c r="J419" s="10">
        <v>0.124</v>
      </c>
      <c r="K419" s="10">
        <f t="shared" si="36"/>
        <v>0.07600000000000001</v>
      </c>
      <c r="L419" s="10">
        <f t="shared" si="37"/>
        <v>5.276000000000001</v>
      </c>
      <c r="M419" s="10">
        <f t="shared" si="38"/>
        <v>62</v>
      </c>
      <c r="N419" s="10">
        <f t="shared" si="39"/>
        <v>5.4</v>
      </c>
      <c r="O419" s="10">
        <f t="shared" si="40"/>
        <v>0.2</v>
      </c>
      <c r="P419" s="10">
        <f t="shared" si="41"/>
        <v>0</v>
      </c>
    </row>
    <row r="420" spans="1:16" ht="12.75">
      <c r="A420" s="8" t="s">
        <v>33</v>
      </c>
      <c r="B420" s="9" t="s">
        <v>34</v>
      </c>
      <c r="C420" s="10">
        <v>0.45</v>
      </c>
      <c r="D420" s="10">
        <v>0.45</v>
      </c>
      <c r="E420" s="10">
        <v>0.1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</v>
      </c>
      <c r="L420" s="10">
        <f t="shared" si="37"/>
        <v>0.45</v>
      </c>
      <c r="M420" s="10">
        <f t="shared" si="38"/>
        <v>0</v>
      </c>
      <c r="N420" s="10">
        <f t="shared" si="39"/>
        <v>0.45</v>
      </c>
      <c r="O420" s="10">
        <f t="shared" si="40"/>
        <v>0.1</v>
      </c>
      <c r="P420" s="10">
        <f t="shared" si="41"/>
        <v>0</v>
      </c>
    </row>
    <row r="421" spans="1:16" ht="12.75">
      <c r="A421" s="8" t="s">
        <v>35</v>
      </c>
      <c r="B421" s="9" t="s">
        <v>36</v>
      </c>
      <c r="C421" s="10">
        <v>90.4</v>
      </c>
      <c r="D421" s="10">
        <v>90.4</v>
      </c>
      <c r="E421" s="10">
        <v>1.2</v>
      </c>
      <c r="F421" s="10">
        <v>0</v>
      </c>
      <c r="G421" s="10">
        <v>0.53934</v>
      </c>
      <c r="H421" s="10">
        <v>0</v>
      </c>
      <c r="I421" s="10">
        <v>0</v>
      </c>
      <c r="J421" s="10">
        <v>0.53934</v>
      </c>
      <c r="K421" s="10">
        <f t="shared" si="36"/>
        <v>1.2</v>
      </c>
      <c r="L421" s="10">
        <f t="shared" si="37"/>
        <v>90.4</v>
      </c>
      <c r="M421" s="10">
        <f t="shared" si="38"/>
        <v>0</v>
      </c>
      <c r="N421" s="10">
        <f t="shared" si="39"/>
        <v>90.4</v>
      </c>
      <c r="O421" s="10">
        <f t="shared" si="40"/>
        <v>1.2</v>
      </c>
      <c r="P421" s="10">
        <f t="shared" si="41"/>
        <v>0</v>
      </c>
    </row>
    <row r="422" spans="1:16" ht="25.5">
      <c r="A422" s="8" t="s">
        <v>39</v>
      </c>
      <c r="B422" s="9" t="s">
        <v>40</v>
      </c>
      <c r="C422" s="10">
        <v>7</v>
      </c>
      <c r="D422" s="10">
        <v>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7</v>
      </c>
      <c r="M422" s="10">
        <f t="shared" si="38"/>
        <v>0</v>
      </c>
      <c r="N422" s="10">
        <f t="shared" si="39"/>
        <v>7</v>
      </c>
      <c r="O422" s="10">
        <f t="shared" si="40"/>
        <v>0</v>
      </c>
      <c r="P422" s="10">
        <f t="shared" si="41"/>
        <v>0</v>
      </c>
    </row>
    <row r="423" spans="1:16" ht="12.75">
      <c r="A423" s="5" t="s">
        <v>55</v>
      </c>
      <c r="B423" s="6" t="s">
        <v>56</v>
      </c>
      <c r="C423" s="7">
        <v>837.451</v>
      </c>
      <c r="D423" s="7">
        <v>1468.944</v>
      </c>
      <c r="E423" s="7">
        <v>258.32955</v>
      </c>
      <c r="F423" s="7">
        <v>0</v>
      </c>
      <c r="G423" s="7">
        <v>0</v>
      </c>
      <c r="H423" s="7">
        <v>54.15482</v>
      </c>
      <c r="I423" s="7">
        <v>0</v>
      </c>
      <c r="J423" s="7">
        <v>156.23997</v>
      </c>
      <c r="K423" s="7">
        <f t="shared" si="36"/>
        <v>258.32955</v>
      </c>
      <c r="L423" s="7">
        <f t="shared" si="37"/>
        <v>1468.944</v>
      </c>
      <c r="M423" s="7">
        <f t="shared" si="38"/>
        <v>0</v>
      </c>
      <c r="N423" s="7">
        <f t="shared" si="39"/>
        <v>1414.78918</v>
      </c>
      <c r="O423" s="7">
        <f t="shared" si="40"/>
        <v>204.17472999999998</v>
      </c>
      <c r="P423" s="7">
        <f t="shared" si="41"/>
        <v>20.963463142331182</v>
      </c>
    </row>
    <row r="424" spans="1:16" ht="12.75">
      <c r="A424" s="8" t="s">
        <v>21</v>
      </c>
      <c r="B424" s="9" t="s">
        <v>22</v>
      </c>
      <c r="C424" s="10">
        <v>188.74</v>
      </c>
      <c r="D424" s="10">
        <v>222.778</v>
      </c>
      <c r="E424" s="10">
        <v>16.02148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16.02148</v>
      </c>
      <c r="L424" s="10">
        <f t="shared" si="37"/>
        <v>222.778</v>
      </c>
      <c r="M424" s="10">
        <f t="shared" si="38"/>
        <v>0</v>
      </c>
      <c r="N424" s="10">
        <f t="shared" si="39"/>
        <v>222.778</v>
      </c>
      <c r="O424" s="10">
        <f t="shared" si="40"/>
        <v>16.02148</v>
      </c>
      <c r="P424" s="10">
        <f t="shared" si="41"/>
        <v>0</v>
      </c>
    </row>
    <row r="425" spans="1:16" ht="12.75">
      <c r="A425" s="8" t="s">
        <v>23</v>
      </c>
      <c r="B425" s="9" t="s">
        <v>24</v>
      </c>
      <c r="C425" s="10">
        <v>68.513</v>
      </c>
      <c r="D425" s="10">
        <v>49.418</v>
      </c>
      <c r="E425" s="10">
        <v>3.5250700000000004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3.5250700000000004</v>
      </c>
      <c r="L425" s="10">
        <f t="shared" si="37"/>
        <v>49.418</v>
      </c>
      <c r="M425" s="10">
        <f t="shared" si="38"/>
        <v>0</v>
      </c>
      <c r="N425" s="10">
        <f t="shared" si="39"/>
        <v>49.418</v>
      </c>
      <c r="O425" s="10">
        <f t="shared" si="40"/>
        <v>3.5250700000000004</v>
      </c>
      <c r="P425" s="10">
        <f t="shared" si="41"/>
        <v>0</v>
      </c>
    </row>
    <row r="426" spans="1:16" ht="12.75">
      <c r="A426" s="8" t="s">
        <v>25</v>
      </c>
      <c r="B426" s="9" t="s">
        <v>26</v>
      </c>
      <c r="C426" s="10">
        <v>3.692</v>
      </c>
      <c r="D426" s="10">
        <v>3.692</v>
      </c>
      <c r="E426" s="10">
        <v>0.31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0.31</v>
      </c>
      <c r="L426" s="10">
        <f t="shared" si="37"/>
        <v>3.692</v>
      </c>
      <c r="M426" s="10">
        <f t="shared" si="38"/>
        <v>0</v>
      </c>
      <c r="N426" s="10">
        <f t="shared" si="39"/>
        <v>3.692</v>
      </c>
      <c r="O426" s="10">
        <f t="shared" si="40"/>
        <v>0.31</v>
      </c>
      <c r="P426" s="10">
        <f t="shared" si="41"/>
        <v>0</v>
      </c>
    </row>
    <row r="427" spans="1:16" ht="12.75">
      <c r="A427" s="8" t="s">
        <v>27</v>
      </c>
      <c r="B427" s="9" t="s">
        <v>28</v>
      </c>
      <c r="C427" s="10">
        <v>51.051</v>
      </c>
      <c r="D427" s="10">
        <v>176.05100000000002</v>
      </c>
      <c r="E427" s="10">
        <v>0.1</v>
      </c>
      <c r="F427" s="10">
        <v>0</v>
      </c>
      <c r="G427" s="10">
        <v>0</v>
      </c>
      <c r="H427" s="10">
        <v>0</v>
      </c>
      <c r="I427" s="10">
        <v>0</v>
      </c>
      <c r="J427" s="10">
        <v>0.04217</v>
      </c>
      <c r="K427" s="10">
        <f t="shared" si="36"/>
        <v>0.1</v>
      </c>
      <c r="L427" s="10">
        <f t="shared" si="37"/>
        <v>176.05100000000002</v>
      </c>
      <c r="M427" s="10">
        <f t="shared" si="38"/>
        <v>0</v>
      </c>
      <c r="N427" s="10">
        <f t="shared" si="39"/>
        <v>176.05100000000002</v>
      </c>
      <c r="O427" s="10">
        <f t="shared" si="40"/>
        <v>0.1</v>
      </c>
      <c r="P427" s="10">
        <f t="shared" si="41"/>
        <v>0</v>
      </c>
    </row>
    <row r="428" spans="1:16" ht="12.75">
      <c r="A428" s="8" t="s">
        <v>29</v>
      </c>
      <c r="B428" s="9" t="s">
        <v>30</v>
      </c>
      <c r="C428" s="10">
        <v>1.8</v>
      </c>
      <c r="D428" s="10">
        <v>1.8</v>
      </c>
      <c r="E428" s="10">
        <v>0.18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0.18</v>
      </c>
      <c r="L428" s="10">
        <f t="shared" si="37"/>
        <v>1.8</v>
      </c>
      <c r="M428" s="10">
        <f t="shared" si="38"/>
        <v>0</v>
      </c>
      <c r="N428" s="10">
        <f t="shared" si="39"/>
        <v>1.8</v>
      </c>
      <c r="O428" s="10">
        <f t="shared" si="40"/>
        <v>0.18</v>
      </c>
      <c r="P428" s="10">
        <f t="shared" si="41"/>
        <v>0</v>
      </c>
    </row>
    <row r="429" spans="1:16" ht="12.75">
      <c r="A429" s="8" t="s">
        <v>31</v>
      </c>
      <c r="B429" s="9" t="s">
        <v>32</v>
      </c>
      <c r="C429" s="10">
        <v>4.88027</v>
      </c>
      <c r="D429" s="10">
        <v>4.88027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4.88027</v>
      </c>
      <c r="M429" s="10">
        <f t="shared" si="38"/>
        <v>0</v>
      </c>
      <c r="N429" s="10">
        <f t="shared" si="39"/>
        <v>4.88027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33</v>
      </c>
      <c r="B430" s="9" t="s">
        <v>34</v>
      </c>
      <c r="C430" s="10">
        <v>0.39464</v>
      </c>
      <c r="D430" s="10">
        <v>0.39464</v>
      </c>
      <c r="E430" s="10">
        <v>0.033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0.033</v>
      </c>
      <c r="L430" s="10">
        <f t="shared" si="37"/>
        <v>0.39464</v>
      </c>
      <c r="M430" s="10">
        <f t="shared" si="38"/>
        <v>0</v>
      </c>
      <c r="N430" s="10">
        <f t="shared" si="39"/>
        <v>0.39464</v>
      </c>
      <c r="O430" s="10">
        <f t="shared" si="40"/>
        <v>0.033</v>
      </c>
      <c r="P430" s="10">
        <f t="shared" si="41"/>
        <v>0</v>
      </c>
    </row>
    <row r="431" spans="1:16" ht="12.75">
      <c r="A431" s="8" t="s">
        <v>35</v>
      </c>
      <c r="B431" s="9" t="s">
        <v>36</v>
      </c>
      <c r="C431" s="10">
        <v>2.38009</v>
      </c>
      <c r="D431" s="10">
        <v>2.38009</v>
      </c>
      <c r="E431" s="10">
        <v>0.2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0.2</v>
      </c>
      <c r="L431" s="10">
        <f t="shared" si="37"/>
        <v>2.38009</v>
      </c>
      <c r="M431" s="10">
        <f t="shared" si="38"/>
        <v>0</v>
      </c>
      <c r="N431" s="10">
        <f t="shared" si="39"/>
        <v>2.38009</v>
      </c>
      <c r="O431" s="10">
        <f t="shared" si="40"/>
        <v>0.2</v>
      </c>
      <c r="P431" s="10">
        <f t="shared" si="41"/>
        <v>0</v>
      </c>
    </row>
    <row r="432" spans="1:16" ht="25.5">
      <c r="A432" s="8" t="s">
        <v>45</v>
      </c>
      <c r="B432" s="9" t="s">
        <v>46</v>
      </c>
      <c r="C432" s="10">
        <v>516</v>
      </c>
      <c r="D432" s="10">
        <v>1007.55</v>
      </c>
      <c r="E432" s="10">
        <v>237.96</v>
      </c>
      <c r="F432" s="10">
        <v>0</v>
      </c>
      <c r="G432" s="10">
        <v>0</v>
      </c>
      <c r="H432" s="10">
        <v>54.15482</v>
      </c>
      <c r="I432" s="10">
        <v>0</v>
      </c>
      <c r="J432" s="10">
        <v>156.1978</v>
      </c>
      <c r="K432" s="10">
        <f t="shared" si="36"/>
        <v>237.96</v>
      </c>
      <c r="L432" s="10">
        <f t="shared" si="37"/>
        <v>1007.55</v>
      </c>
      <c r="M432" s="10">
        <f t="shared" si="38"/>
        <v>0</v>
      </c>
      <c r="N432" s="10">
        <f t="shared" si="39"/>
        <v>953.39518</v>
      </c>
      <c r="O432" s="10">
        <f t="shared" si="40"/>
        <v>183.80518</v>
      </c>
      <c r="P432" s="10">
        <f t="shared" si="41"/>
        <v>22.757950916120357</v>
      </c>
    </row>
    <row r="433" spans="1:16" ht="25.5">
      <c r="A433" s="5" t="s">
        <v>177</v>
      </c>
      <c r="B433" s="6" t="s">
        <v>178</v>
      </c>
      <c r="C433" s="7">
        <v>13406.69</v>
      </c>
      <c r="D433" s="7">
        <v>14089.816679999998</v>
      </c>
      <c r="E433" s="7">
        <v>1503.4170000000001</v>
      </c>
      <c r="F433" s="7">
        <v>281.67985</v>
      </c>
      <c r="G433" s="7">
        <v>0</v>
      </c>
      <c r="H433" s="7">
        <v>347.14231</v>
      </c>
      <c r="I433" s="7">
        <v>32.691430000000004</v>
      </c>
      <c r="J433" s="7">
        <v>125.12635</v>
      </c>
      <c r="K433" s="7">
        <f t="shared" si="36"/>
        <v>1221.7371500000002</v>
      </c>
      <c r="L433" s="7">
        <f t="shared" si="37"/>
        <v>13808.136829999998</v>
      </c>
      <c r="M433" s="7">
        <f t="shared" si="38"/>
        <v>18.735976113081065</v>
      </c>
      <c r="N433" s="7">
        <f t="shared" si="39"/>
        <v>13742.674369999999</v>
      </c>
      <c r="O433" s="7">
        <f t="shared" si="40"/>
        <v>1156.2746900000002</v>
      </c>
      <c r="P433" s="7">
        <f t="shared" si="41"/>
        <v>23.09022114290313</v>
      </c>
    </row>
    <row r="434" spans="1:16" ht="12.75">
      <c r="A434" s="5" t="s">
        <v>19</v>
      </c>
      <c r="B434" s="6" t="s">
        <v>20</v>
      </c>
      <c r="C434" s="7">
        <v>1939.31</v>
      </c>
      <c r="D434" s="7">
        <v>2027.288</v>
      </c>
      <c r="E434" s="7">
        <v>190.66600000000003</v>
      </c>
      <c r="F434" s="7">
        <v>17.82812</v>
      </c>
      <c r="G434" s="7">
        <v>0</v>
      </c>
      <c r="H434" s="7">
        <v>17.82812</v>
      </c>
      <c r="I434" s="7">
        <v>0</v>
      </c>
      <c r="J434" s="7">
        <v>68.747</v>
      </c>
      <c r="K434" s="7">
        <f t="shared" si="36"/>
        <v>172.83788000000004</v>
      </c>
      <c r="L434" s="7">
        <f t="shared" si="37"/>
        <v>2009.45988</v>
      </c>
      <c r="M434" s="7">
        <f t="shared" si="38"/>
        <v>9.350445281277205</v>
      </c>
      <c r="N434" s="7">
        <f t="shared" si="39"/>
        <v>2009.45988</v>
      </c>
      <c r="O434" s="7">
        <f t="shared" si="40"/>
        <v>172.83788000000004</v>
      </c>
      <c r="P434" s="7">
        <f t="shared" si="41"/>
        <v>9.350445281277205</v>
      </c>
    </row>
    <row r="435" spans="1:16" ht="12.75">
      <c r="A435" s="8" t="s">
        <v>21</v>
      </c>
      <c r="B435" s="9" t="s">
        <v>22</v>
      </c>
      <c r="C435" s="10">
        <v>1322.4</v>
      </c>
      <c r="D435" s="10">
        <v>1548.51</v>
      </c>
      <c r="E435" s="10">
        <v>142.9</v>
      </c>
      <c r="F435" s="10">
        <v>10.42649</v>
      </c>
      <c r="G435" s="10">
        <v>0</v>
      </c>
      <c r="H435" s="10">
        <v>10.42649</v>
      </c>
      <c r="I435" s="10">
        <v>0</v>
      </c>
      <c r="J435" s="10">
        <v>56.35</v>
      </c>
      <c r="K435" s="10">
        <f t="shared" si="36"/>
        <v>132.47351</v>
      </c>
      <c r="L435" s="10">
        <f t="shared" si="37"/>
        <v>1538.08351</v>
      </c>
      <c r="M435" s="10">
        <f t="shared" si="38"/>
        <v>7.296354093771868</v>
      </c>
      <c r="N435" s="10">
        <f t="shared" si="39"/>
        <v>1538.08351</v>
      </c>
      <c r="O435" s="10">
        <f t="shared" si="40"/>
        <v>132.47351</v>
      </c>
      <c r="P435" s="10">
        <f t="shared" si="41"/>
        <v>7.296354093771868</v>
      </c>
    </row>
    <row r="436" spans="1:16" ht="12.75">
      <c r="A436" s="8" t="s">
        <v>23</v>
      </c>
      <c r="B436" s="9" t="s">
        <v>24</v>
      </c>
      <c r="C436" s="10">
        <v>480.031</v>
      </c>
      <c r="D436" s="10">
        <v>341.899</v>
      </c>
      <c r="E436" s="10">
        <v>30.666</v>
      </c>
      <c r="F436" s="10">
        <v>2.29383</v>
      </c>
      <c r="G436" s="10">
        <v>0</v>
      </c>
      <c r="H436" s="10">
        <v>2.29383</v>
      </c>
      <c r="I436" s="10">
        <v>0</v>
      </c>
      <c r="J436" s="10">
        <v>12.397</v>
      </c>
      <c r="K436" s="10">
        <f t="shared" si="36"/>
        <v>28.37217</v>
      </c>
      <c r="L436" s="10">
        <f t="shared" si="37"/>
        <v>339.60517</v>
      </c>
      <c r="M436" s="10">
        <f t="shared" si="38"/>
        <v>7.480043044414009</v>
      </c>
      <c r="N436" s="10">
        <f t="shared" si="39"/>
        <v>339.60517</v>
      </c>
      <c r="O436" s="10">
        <f t="shared" si="40"/>
        <v>28.37217</v>
      </c>
      <c r="P436" s="10">
        <f t="shared" si="41"/>
        <v>7.480043044414009</v>
      </c>
    </row>
    <row r="437" spans="1:16" ht="12.75">
      <c r="A437" s="8" t="s">
        <v>25</v>
      </c>
      <c r="B437" s="9" t="s">
        <v>26</v>
      </c>
      <c r="C437" s="10">
        <v>72.624</v>
      </c>
      <c r="D437" s="10">
        <v>72.624</v>
      </c>
      <c r="E437" s="10">
        <v>8</v>
      </c>
      <c r="F437" s="10">
        <v>2.94</v>
      </c>
      <c r="G437" s="10">
        <v>0</v>
      </c>
      <c r="H437" s="10">
        <v>2.94</v>
      </c>
      <c r="I437" s="10">
        <v>0</v>
      </c>
      <c r="J437" s="10">
        <v>0</v>
      </c>
      <c r="K437" s="10">
        <f t="shared" si="36"/>
        <v>5.0600000000000005</v>
      </c>
      <c r="L437" s="10">
        <f t="shared" si="37"/>
        <v>69.684</v>
      </c>
      <c r="M437" s="10">
        <f t="shared" si="38"/>
        <v>36.75</v>
      </c>
      <c r="N437" s="10">
        <f t="shared" si="39"/>
        <v>69.684</v>
      </c>
      <c r="O437" s="10">
        <f t="shared" si="40"/>
        <v>5.0600000000000005</v>
      </c>
      <c r="P437" s="10">
        <f t="shared" si="41"/>
        <v>36.75</v>
      </c>
    </row>
    <row r="438" spans="1:16" ht="12.75">
      <c r="A438" s="8" t="s">
        <v>27</v>
      </c>
      <c r="B438" s="9" t="s">
        <v>28</v>
      </c>
      <c r="C438" s="10">
        <v>51.395</v>
      </c>
      <c r="D438" s="10">
        <v>51.395</v>
      </c>
      <c r="E438" s="10">
        <v>8.3</v>
      </c>
      <c r="F438" s="10">
        <v>2.1678</v>
      </c>
      <c r="G438" s="10">
        <v>0</v>
      </c>
      <c r="H438" s="10">
        <v>2.1678</v>
      </c>
      <c r="I438" s="10">
        <v>0</v>
      </c>
      <c r="J438" s="10">
        <v>0</v>
      </c>
      <c r="K438" s="10">
        <f t="shared" si="36"/>
        <v>6.132200000000001</v>
      </c>
      <c r="L438" s="10">
        <f t="shared" si="37"/>
        <v>49.2272</v>
      </c>
      <c r="M438" s="10">
        <f t="shared" si="38"/>
        <v>26.118072289156625</v>
      </c>
      <c r="N438" s="10">
        <f t="shared" si="39"/>
        <v>49.2272</v>
      </c>
      <c r="O438" s="10">
        <f t="shared" si="40"/>
        <v>6.132200000000001</v>
      </c>
      <c r="P438" s="10">
        <f t="shared" si="41"/>
        <v>26.118072289156625</v>
      </c>
    </row>
    <row r="439" spans="1:16" ht="12.75">
      <c r="A439" s="8" t="s">
        <v>29</v>
      </c>
      <c r="B439" s="9" t="s">
        <v>30</v>
      </c>
      <c r="C439" s="10">
        <v>9.86</v>
      </c>
      <c r="D439" s="10">
        <v>9.86</v>
      </c>
      <c r="E439" s="10">
        <v>0.8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0.8</v>
      </c>
      <c r="L439" s="10">
        <f t="shared" si="37"/>
        <v>9.86</v>
      </c>
      <c r="M439" s="10">
        <f t="shared" si="38"/>
        <v>0</v>
      </c>
      <c r="N439" s="10">
        <f t="shared" si="39"/>
        <v>9.86</v>
      </c>
      <c r="O439" s="10">
        <f t="shared" si="40"/>
        <v>0.8</v>
      </c>
      <c r="P439" s="10">
        <f t="shared" si="41"/>
        <v>0</v>
      </c>
    </row>
    <row r="440" spans="1:16" ht="25.5">
      <c r="A440" s="8" t="s">
        <v>39</v>
      </c>
      <c r="B440" s="9" t="s">
        <v>40</v>
      </c>
      <c r="C440" s="10">
        <v>3</v>
      </c>
      <c r="D440" s="10">
        <v>3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3</v>
      </c>
      <c r="M440" s="10">
        <f t="shared" si="38"/>
        <v>0</v>
      </c>
      <c r="N440" s="10">
        <f t="shared" si="39"/>
        <v>3</v>
      </c>
      <c r="O440" s="10">
        <f t="shared" si="40"/>
        <v>0</v>
      </c>
      <c r="P440" s="10">
        <f t="shared" si="41"/>
        <v>0</v>
      </c>
    </row>
    <row r="441" spans="1:16" ht="12.75">
      <c r="A441" s="5" t="s">
        <v>179</v>
      </c>
      <c r="B441" s="6" t="s">
        <v>180</v>
      </c>
      <c r="C441" s="7">
        <v>5550</v>
      </c>
      <c r="D441" s="7">
        <v>6097.436</v>
      </c>
      <c r="E441" s="7">
        <v>1051</v>
      </c>
      <c r="F441" s="7">
        <v>0</v>
      </c>
      <c r="G441" s="7">
        <v>0</v>
      </c>
      <c r="H441" s="7">
        <v>3.59449</v>
      </c>
      <c r="I441" s="7">
        <v>0</v>
      </c>
      <c r="J441" s="7">
        <v>0</v>
      </c>
      <c r="K441" s="7">
        <f t="shared" si="36"/>
        <v>1051</v>
      </c>
      <c r="L441" s="7">
        <f t="shared" si="37"/>
        <v>6097.436</v>
      </c>
      <c r="M441" s="7">
        <f t="shared" si="38"/>
        <v>0</v>
      </c>
      <c r="N441" s="7">
        <f t="shared" si="39"/>
        <v>6093.841509999999</v>
      </c>
      <c r="O441" s="7">
        <f t="shared" si="40"/>
        <v>1047.40551</v>
      </c>
      <c r="P441" s="7">
        <f t="shared" si="41"/>
        <v>0.3420066603235014</v>
      </c>
    </row>
    <row r="442" spans="1:16" ht="12.75">
      <c r="A442" s="8" t="s">
        <v>27</v>
      </c>
      <c r="B442" s="9" t="s">
        <v>28</v>
      </c>
      <c r="C442" s="10">
        <v>200</v>
      </c>
      <c r="D442" s="10">
        <v>428.418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428.418</v>
      </c>
      <c r="M442" s="10">
        <f t="shared" si="38"/>
        <v>0</v>
      </c>
      <c r="N442" s="10">
        <f t="shared" si="39"/>
        <v>428.418</v>
      </c>
      <c r="O442" s="10">
        <f t="shared" si="40"/>
        <v>0</v>
      </c>
      <c r="P442" s="10">
        <f t="shared" si="41"/>
        <v>0</v>
      </c>
    </row>
    <row r="443" spans="1:16" ht="25.5">
      <c r="A443" s="8" t="s">
        <v>45</v>
      </c>
      <c r="B443" s="9" t="s">
        <v>46</v>
      </c>
      <c r="C443" s="10">
        <v>5350</v>
      </c>
      <c r="D443" s="10">
        <v>5669.018</v>
      </c>
      <c r="E443" s="10">
        <v>1051</v>
      </c>
      <c r="F443" s="10">
        <v>0</v>
      </c>
      <c r="G443" s="10">
        <v>0</v>
      </c>
      <c r="H443" s="10">
        <v>3.59449</v>
      </c>
      <c r="I443" s="10">
        <v>0</v>
      </c>
      <c r="J443" s="10">
        <v>0</v>
      </c>
      <c r="K443" s="10">
        <f t="shared" si="36"/>
        <v>1051</v>
      </c>
      <c r="L443" s="10">
        <f t="shared" si="37"/>
        <v>5669.018</v>
      </c>
      <c r="M443" s="10">
        <f t="shared" si="38"/>
        <v>0</v>
      </c>
      <c r="N443" s="10">
        <f t="shared" si="39"/>
        <v>5665.42351</v>
      </c>
      <c r="O443" s="10">
        <f t="shared" si="40"/>
        <v>1047.40551</v>
      </c>
      <c r="P443" s="10">
        <f t="shared" si="41"/>
        <v>0.3420066603235014</v>
      </c>
    </row>
    <row r="444" spans="1:16" ht="12.75">
      <c r="A444" s="5" t="s">
        <v>151</v>
      </c>
      <c r="B444" s="6" t="s">
        <v>152</v>
      </c>
      <c r="C444" s="7">
        <v>1145.007</v>
      </c>
      <c r="D444" s="7">
        <v>1145.007</v>
      </c>
      <c r="E444" s="7">
        <v>33.6</v>
      </c>
      <c r="F444" s="7">
        <v>93.85195</v>
      </c>
      <c r="G444" s="7">
        <v>0</v>
      </c>
      <c r="H444" s="7">
        <v>61.16052</v>
      </c>
      <c r="I444" s="7">
        <v>32.691430000000004</v>
      </c>
      <c r="J444" s="7">
        <v>47.22935</v>
      </c>
      <c r="K444" s="7">
        <f t="shared" si="36"/>
        <v>-60.25195</v>
      </c>
      <c r="L444" s="7">
        <f t="shared" si="37"/>
        <v>1051.15505</v>
      </c>
      <c r="M444" s="7">
        <f t="shared" si="38"/>
        <v>279.32127976190475</v>
      </c>
      <c r="N444" s="7">
        <f t="shared" si="39"/>
        <v>1083.8464800000002</v>
      </c>
      <c r="O444" s="7">
        <f t="shared" si="40"/>
        <v>-27.560519999999997</v>
      </c>
      <c r="P444" s="7">
        <f t="shared" si="41"/>
        <v>182.02535714285713</v>
      </c>
    </row>
    <row r="445" spans="1:16" ht="25.5">
      <c r="A445" s="8" t="s">
        <v>45</v>
      </c>
      <c r="B445" s="9" t="s">
        <v>46</v>
      </c>
      <c r="C445" s="10">
        <v>1145.007</v>
      </c>
      <c r="D445" s="10">
        <v>1145.007</v>
      </c>
      <c r="E445" s="10">
        <v>33.6</v>
      </c>
      <c r="F445" s="10">
        <v>93.85195</v>
      </c>
      <c r="G445" s="10">
        <v>0</v>
      </c>
      <c r="H445" s="10">
        <v>61.16052</v>
      </c>
      <c r="I445" s="10">
        <v>32.691430000000004</v>
      </c>
      <c r="J445" s="10">
        <v>47.22935</v>
      </c>
      <c r="K445" s="10">
        <f t="shared" si="36"/>
        <v>-60.25195</v>
      </c>
      <c r="L445" s="10">
        <f t="shared" si="37"/>
        <v>1051.15505</v>
      </c>
      <c r="M445" s="10">
        <f t="shared" si="38"/>
        <v>279.32127976190475</v>
      </c>
      <c r="N445" s="10">
        <f t="shared" si="39"/>
        <v>1083.8464800000002</v>
      </c>
      <c r="O445" s="10">
        <f t="shared" si="40"/>
        <v>-27.560519999999997</v>
      </c>
      <c r="P445" s="10">
        <f t="shared" si="41"/>
        <v>182.02535714285713</v>
      </c>
    </row>
    <row r="446" spans="1:16" ht="12.75">
      <c r="A446" s="5" t="s">
        <v>165</v>
      </c>
      <c r="B446" s="6" t="s">
        <v>166</v>
      </c>
      <c r="C446" s="7">
        <v>1932.3</v>
      </c>
      <c r="D446" s="7">
        <v>1313.5</v>
      </c>
      <c r="E446" s="7">
        <v>94.6</v>
      </c>
      <c r="F446" s="7">
        <v>0</v>
      </c>
      <c r="G446" s="7">
        <v>0</v>
      </c>
      <c r="H446" s="7">
        <v>94.5594</v>
      </c>
      <c r="I446" s="7">
        <v>0</v>
      </c>
      <c r="J446" s="7">
        <v>0</v>
      </c>
      <c r="K446" s="7">
        <f t="shared" si="36"/>
        <v>94.6</v>
      </c>
      <c r="L446" s="7">
        <f t="shared" si="37"/>
        <v>1313.5</v>
      </c>
      <c r="M446" s="7">
        <f t="shared" si="38"/>
        <v>0</v>
      </c>
      <c r="N446" s="7">
        <f t="shared" si="39"/>
        <v>1218.9406</v>
      </c>
      <c r="O446" s="7">
        <f t="shared" si="40"/>
        <v>0.04059999999999775</v>
      </c>
      <c r="P446" s="7">
        <f t="shared" si="41"/>
        <v>99.9570824524313</v>
      </c>
    </row>
    <row r="447" spans="1:16" ht="25.5">
      <c r="A447" s="8" t="s">
        <v>45</v>
      </c>
      <c r="B447" s="9" t="s">
        <v>46</v>
      </c>
      <c r="C447" s="10">
        <v>1932.3</v>
      </c>
      <c r="D447" s="10">
        <v>1313.5</v>
      </c>
      <c r="E447" s="10">
        <v>94.6</v>
      </c>
      <c r="F447" s="10">
        <v>0</v>
      </c>
      <c r="G447" s="10">
        <v>0</v>
      </c>
      <c r="H447" s="10">
        <v>94.5594</v>
      </c>
      <c r="I447" s="10">
        <v>0</v>
      </c>
      <c r="J447" s="10">
        <v>0</v>
      </c>
      <c r="K447" s="10">
        <f t="shared" si="36"/>
        <v>94.6</v>
      </c>
      <c r="L447" s="10">
        <f t="shared" si="37"/>
        <v>1313.5</v>
      </c>
      <c r="M447" s="10">
        <f t="shared" si="38"/>
        <v>0</v>
      </c>
      <c r="N447" s="10">
        <f t="shared" si="39"/>
        <v>1218.9406</v>
      </c>
      <c r="O447" s="10">
        <f t="shared" si="40"/>
        <v>0.04059999999999775</v>
      </c>
      <c r="P447" s="10">
        <f t="shared" si="41"/>
        <v>99.9570824524313</v>
      </c>
    </row>
    <row r="448" spans="1:16" ht="12.75">
      <c r="A448" s="5" t="s">
        <v>55</v>
      </c>
      <c r="B448" s="6" t="s">
        <v>56</v>
      </c>
      <c r="C448" s="7">
        <v>2840.073</v>
      </c>
      <c r="D448" s="7">
        <v>3506.58568</v>
      </c>
      <c r="E448" s="7">
        <v>133.55100000000002</v>
      </c>
      <c r="F448" s="7">
        <v>169.99978000000002</v>
      </c>
      <c r="G448" s="7">
        <v>0</v>
      </c>
      <c r="H448" s="7">
        <v>169.99978000000002</v>
      </c>
      <c r="I448" s="7">
        <v>0</v>
      </c>
      <c r="J448" s="7">
        <v>9.15</v>
      </c>
      <c r="K448" s="7">
        <f t="shared" si="36"/>
        <v>-36.44878</v>
      </c>
      <c r="L448" s="7">
        <f t="shared" si="37"/>
        <v>3336.5859</v>
      </c>
      <c r="M448" s="7">
        <f t="shared" si="38"/>
        <v>127.29203075978465</v>
      </c>
      <c r="N448" s="7">
        <f t="shared" si="39"/>
        <v>3336.5859</v>
      </c>
      <c r="O448" s="7">
        <f t="shared" si="40"/>
        <v>-36.44878</v>
      </c>
      <c r="P448" s="7">
        <f t="shared" si="41"/>
        <v>127.29203075978465</v>
      </c>
    </row>
    <row r="449" spans="1:16" ht="12.75">
      <c r="A449" s="8" t="s">
        <v>21</v>
      </c>
      <c r="B449" s="9" t="s">
        <v>22</v>
      </c>
      <c r="C449" s="10">
        <v>181.912</v>
      </c>
      <c r="D449" s="10">
        <v>210.971</v>
      </c>
      <c r="E449" s="10">
        <v>14.582</v>
      </c>
      <c r="F449" s="10">
        <v>0</v>
      </c>
      <c r="G449" s="10">
        <v>0</v>
      </c>
      <c r="H449" s="10">
        <v>0</v>
      </c>
      <c r="I449" s="10">
        <v>0</v>
      </c>
      <c r="J449" s="10">
        <v>7.5</v>
      </c>
      <c r="K449" s="10">
        <f t="shared" si="36"/>
        <v>14.582</v>
      </c>
      <c r="L449" s="10">
        <f t="shared" si="37"/>
        <v>210.971</v>
      </c>
      <c r="M449" s="10">
        <f t="shared" si="38"/>
        <v>0</v>
      </c>
      <c r="N449" s="10">
        <f t="shared" si="39"/>
        <v>210.971</v>
      </c>
      <c r="O449" s="10">
        <f t="shared" si="40"/>
        <v>14.582</v>
      </c>
      <c r="P449" s="10">
        <f t="shared" si="41"/>
        <v>0</v>
      </c>
    </row>
    <row r="450" spans="1:16" ht="12.75">
      <c r="A450" s="8" t="s">
        <v>23</v>
      </c>
      <c r="B450" s="9" t="s">
        <v>24</v>
      </c>
      <c r="C450" s="10">
        <v>66.03405000000001</v>
      </c>
      <c r="D450" s="10">
        <v>46.413050000000005</v>
      </c>
      <c r="E450" s="10">
        <v>3.208</v>
      </c>
      <c r="F450" s="10">
        <v>0</v>
      </c>
      <c r="G450" s="10">
        <v>0</v>
      </c>
      <c r="H450" s="10">
        <v>0</v>
      </c>
      <c r="I450" s="10">
        <v>0</v>
      </c>
      <c r="J450" s="10">
        <v>1.65</v>
      </c>
      <c r="K450" s="10">
        <f t="shared" si="36"/>
        <v>3.208</v>
      </c>
      <c r="L450" s="10">
        <f t="shared" si="37"/>
        <v>46.413050000000005</v>
      </c>
      <c r="M450" s="10">
        <f t="shared" si="38"/>
        <v>0</v>
      </c>
      <c r="N450" s="10">
        <f t="shared" si="39"/>
        <v>46.413050000000005</v>
      </c>
      <c r="O450" s="10">
        <f t="shared" si="40"/>
        <v>3.208</v>
      </c>
      <c r="P450" s="10">
        <f t="shared" si="41"/>
        <v>0</v>
      </c>
    </row>
    <row r="451" spans="1:16" ht="12.75">
      <c r="A451" s="8" t="s">
        <v>25</v>
      </c>
      <c r="B451" s="9" t="s">
        <v>26</v>
      </c>
      <c r="C451" s="10">
        <v>2.2704400000000002</v>
      </c>
      <c r="D451" s="10">
        <v>2.2704400000000002</v>
      </c>
      <c r="E451" s="10">
        <v>0.19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0.19</v>
      </c>
      <c r="L451" s="10">
        <f t="shared" si="37"/>
        <v>2.2704400000000002</v>
      </c>
      <c r="M451" s="10">
        <f t="shared" si="38"/>
        <v>0</v>
      </c>
      <c r="N451" s="10">
        <f t="shared" si="39"/>
        <v>2.2704400000000002</v>
      </c>
      <c r="O451" s="10">
        <f t="shared" si="40"/>
        <v>0.19</v>
      </c>
      <c r="P451" s="10">
        <f t="shared" si="41"/>
        <v>0</v>
      </c>
    </row>
    <row r="452" spans="1:16" ht="12.75">
      <c r="A452" s="8" t="s">
        <v>27</v>
      </c>
      <c r="B452" s="9" t="s">
        <v>28</v>
      </c>
      <c r="C452" s="10">
        <v>2.84751</v>
      </c>
      <c r="D452" s="10">
        <v>202.84751</v>
      </c>
      <c r="E452" s="10">
        <v>50.25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50.25</v>
      </c>
      <c r="L452" s="10">
        <f t="shared" si="37"/>
        <v>202.84751</v>
      </c>
      <c r="M452" s="10">
        <f t="shared" si="38"/>
        <v>0</v>
      </c>
      <c r="N452" s="10">
        <f t="shared" si="39"/>
        <v>202.84751</v>
      </c>
      <c r="O452" s="10">
        <f t="shared" si="40"/>
        <v>50.25</v>
      </c>
      <c r="P452" s="10">
        <f t="shared" si="41"/>
        <v>0</v>
      </c>
    </row>
    <row r="453" spans="1:16" ht="12.75">
      <c r="A453" s="8" t="s">
        <v>29</v>
      </c>
      <c r="B453" s="9" t="s">
        <v>30</v>
      </c>
      <c r="C453" s="10">
        <v>2.16</v>
      </c>
      <c r="D453" s="10">
        <v>2.16</v>
      </c>
      <c r="E453" s="10">
        <v>0.18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0.18</v>
      </c>
      <c r="L453" s="10">
        <f t="shared" si="37"/>
        <v>2.16</v>
      </c>
      <c r="M453" s="10">
        <f t="shared" si="38"/>
        <v>0</v>
      </c>
      <c r="N453" s="10">
        <f t="shared" si="39"/>
        <v>2.16</v>
      </c>
      <c r="O453" s="10">
        <f t="shared" si="40"/>
        <v>0.18</v>
      </c>
      <c r="P453" s="10">
        <f t="shared" si="41"/>
        <v>0</v>
      </c>
    </row>
    <row r="454" spans="1:16" ht="12.75">
      <c r="A454" s="8" t="s">
        <v>31</v>
      </c>
      <c r="B454" s="9" t="s">
        <v>32</v>
      </c>
      <c r="C454" s="10">
        <v>3.18419</v>
      </c>
      <c r="D454" s="10">
        <v>3.18419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</v>
      </c>
      <c r="L454" s="10">
        <f aca="true" t="shared" si="43" ref="L454:L517">D454-F454</f>
        <v>3.18419</v>
      </c>
      <c r="M454" s="10">
        <f aca="true" t="shared" si="44" ref="M454:M517">IF(E454=0,0,(F454/E454)*100)</f>
        <v>0</v>
      </c>
      <c r="N454" s="10">
        <f aca="true" t="shared" si="45" ref="N454:N517">D454-H454</f>
        <v>3.18419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12.75">
      <c r="A455" s="8" t="s">
        <v>33</v>
      </c>
      <c r="B455" s="9" t="s">
        <v>34</v>
      </c>
      <c r="C455" s="10">
        <v>0.39499</v>
      </c>
      <c r="D455" s="10">
        <v>0.39499</v>
      </c>
      <c r="E455" s="10">
        <v>0.035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0.035</v>
      </c>
      <c r="L455" s="10">
        <f t="shared" si="43"/>
        <v>0.39499</v>
      </c>
      <c r="M455" s="10">
        <f t="shared" si="44"/>
        <v>0</v>
      </c>
      <c r="N455" s="10">
        <f t="shared" si="45"/>
        <v>0.39499</v>
      </c>
      <c r="O455" s="10">
        <f t="shared" si="46"/>
        <v>0.035</v>
      </c>
      <c r="P455" s="10">
        <f t="shared" si="47"/>
        <v>0</v>
      </c>
    </row>
    <row r="456" spans="1:16" ht="12.75">
      <c r="A456" s="8" t="s">
        <v>35</v>
      </c>
      <c r="B456" s="9" t="s">
        <v>36</v>
      </c>
      <c r="C456" s="10">
        <v>4.07382</v>
      </c>
      <c r="D456" s="10">
        <v>4.07382</v>
      </c>
      <c r="E456" s="10">
        <v>0.34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0.34</v>
      </c>
      <c r="L456" s="10">
        <f t="shared" si="43"/>
        <v>4.07382</v>
      </c>
      <c r="M456" s="10">
        <f t="shared" si="44"/>
        <v>0</v>
      </c>
      <c r="N456" s="10">
        <f t="shared" si="45"/>
        <v>4.07382</v>
      </c>
      <c r="O456" s="10">
        <f t="shared" si="46"/>
        <v>0.34</v>
      </c>
      <c r="P456" s="10">
        <f t="shared" si="47"/>
        <v>0</v>
      </c>
    </row>
    <row r="457" spans="1:16" ht="25.5">
      <c r="A457" s="8" t="s">
        <v>181</v>
      </c>
      <c r="B457" s="9" t="s">
        <v>182</v>
      </c>
      <c r="C457" s="10">
        <v>0</v>
      </c>
      <c r="D457" s="10">
        <v>144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144</v>
      </c>
      <c r="M457" s="10">
        <f t="shared" si="44"/>
        <v>0</v>
      </c>
      <c r="N457" s="10">
        <f t="shared" si="45"/>
        <v>144</v>
      </c>
      <c r="O457" s="10">
        <f t="shared" si="46"/>
        <v>0</v>
      </c>
      <c r="P457" s="10">
        <f t="shared" si="47"/>
        <v>0</v>
      </c>
    </row>
    <row r="458" spans="1:16" ht="25.5">
      <c r="A458" s="8" t="s">
        <v>45</v>
      </c>
      <c r="B458" s="9" t="s">
        <v>46</v>
      </c>
      <c r="C458" s="10">
        <v>2577.196</v>
      </c>
      <c r="D458" s="10">
        <v>2598.7780000000002</v>
      </c>
      <c r="E458" s="10">
        <v>64.766</v>
      </c>
      <c r="F458" s="10">
        <v>169.99978000000002</v>
      </c>
      <c r="G458" s="10">
        <v>0</v>
      </c>
      <c r="H458" s="10">
        <v>169.99978000000002</v>
      </c>
      <c r="I458" s="10">
        <v>0</v>
      </c>
      <c r="J458" s="10">
        <v>0</v>
      </c>
      <c r="K458" s="10">
        <f t="shared" si="42"/>
        <v>-105.23378000000001</v>
      </c>
      <c r="L458" s="10">
        <f t="shared" si="43"/>
        <v>2428.77822</v>
      </c>
      <c r="M458" s="10">
        <f t="shared" si="44"/>
        <v>262.4830621004848</v>
      </c>
      <c r="N458" s="10">
        <f t="shared" si="45"/>
        <v>2428.77822</v>
      </c>
      <c r="O458" s="10">
        <f t="shared" si="46"/>
        <v>-105.23378000000001</v>
      </c>
      <c r="P458" s="10">
        <f t="shared" si="47"/>
        <v>262.4830621004848</v>
      </c>
    </row>
    <row r="459" spans="1:16" ht="12.75">
      <c r="A459" s="8" t="s">
        <v>41</v>
      </c>
      <c r="B459" s="9" t="s">
        <v>42</v>
      </c>
      <c r="C459" s="10">
        <v>0</v>
      </c>
      <c r="D459" s="10">
        <v>291.49268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291.49268</v>
      </c>
      <c r="M459" s="10">
        <f t="shared" si="44"/>
        <v>0</v>
      </c>
      <c r="N459" s="10">
        <f t="shared" si="45"/>
        <v>291.49268</v>
      </c>
      <c r="O459" s="10">
        <f t="shared" si="46"/>
        <v>0</v>
      </c>
      <c r="P459" s="10">
        <f t="shared" si="47"/>
        <v>0</v>
      </c>
    </row>
    <row r="460" spans="1:16" ht="25.5">
      <c r="A460" s="5" t="s">
        <v>183</v>
      </c>
      <c r="B460" s="6" t="s">
        <v>184</v>
      </c>
      <c r="C460" s="7">
        <v>644.86</v>
      </c>
      <c r="D460" s="7">
        <v>1003.8540000000002</v>
      </c>
      <c r="E460" s="7">
        <v>61.32799999999999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61.32799999999999</v>
      </c>
      <c r="L460" s="7">
        <f t="shared" si="43"/>
        <v>1003.8540000000002</v>
      </c>
      <c r="M460" s="7">
        <f t="shared" si="44"/>
        <v>0</v>
      </c>
      <c r="N460" s="7">
        <f t="shared" si="45"/>
        <v>1003.8540000000002</v>
      </c>
      <c r="O460" s="7">
        <f t="shared" si="46"/>
        <v>61.32799999999999</v>
      </c>
      <c r="P460" s="7">
        <f t="shared" si="47"/>
        <v>0</v>
      </c>
    </row>
    <row r="461" spans="1:16" ht="12.75">
      <c r="A461" s="5" t="s">
        <v>19</v>
      </c>
      <c r="B461" s="6" t="s">
        <v>20</v>
      </c>
      <c r="C461" s="7">
        <v>644.86</v>
      </c>
      <c r="D461" s="7">
        <v>1003.8540000000002</v>
      </c>
      <c r="E461" s="7">
        <v>61.32799999999999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61.32799999999999</v>
      </c>
      <c r="L461" s="7">
        <f t="shared" si="43"/>
        <v>1003.8540000000002</v>
      </c>
      <c r="M461" s="7">
        <f t="shared" si="44"/>
        <v>0</v>
      </c>
      <c r="N461" s="7">
        <f t="shared" si="45"/>
        <v>1003.8540000000002</v>
      </c>
      <c r="O461" s="7">
        <f t="shared" si="46"/>
        <v>61.32799999999999</v>
      </c>
      <c r="P461" s="7">
        <f t="shared" si="47"/>
        <v>0</v>
      </c>
    </row>
    <row r="462" spans="1:16" ht="12.75">
      <c r="A462" s="8" t="s">
        <v>21</v>
      </c>
      <c r="B462" s="9" t="s">
        <v>22</v>
      </c>
      <c r="C462" s="10">
        <v>416.73</v>
      </c>
      <c r="D462" s="10">
        <v>759.8340000000001</v>
      </c>
      <c r="E462" s="10">
        <v>45.558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45.558</v>
      </c>
      <c r="L462" s="10">
        <f t="shared" si="43"/>
        <v>759.8340000000001</v>
      </c>
      <c r="M462" s="10">
        <f t="shared" si="44"/>
        <v>0</v>
      </c>
      <c r="N462" s="10">
        <f t="shared" si="45"/>
        <v>759.8340000000001</v>
      </c>
      <c r="O462" s="10">
        <f t="shared" si="46"/>
        <v>45.558</v>
      </c>
      <c r="P462" s="10">
        <f t="shared" si="47"/>
        <v>0</v>
      </c>
    </row>
    <row r="463" spans="1:16" ht="12.75">
      <c r="A463" s="8" t="s">
        <v>23</v>
      </c>
      <c r="B463" s="9" t="s">
        <v>24</v>
      </c>
      <c r="C463" s="10">
        <v>151.273</v>
      </c>
      <c r="D463" s="10">
        <v>167.163</v>
      </c>
      <c r="E463" s="10">
        <v>10.367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10.367</v>
      </c>
      <c r="L463" s="10">
        <f t="shared" si="43"/>
        <v>167.163</v>
      </c>
      <c r="M463" s="10">
        <f t="shared" si="44"/>
        <v>0</v>
      </c>
      <c r="N463" s="10">
        <f t="shared" si="45"/>
        <v>167.163</v>
      </c>
      <c r="O463" s="10">
        <f t="shared" si="46"/>
        <v>10.367</v>
      </c>
      <c r="P463" s="10">
        <f t="shared" si="47"/>
        <v>0</v>
      </c>
    </row>
    <row r="464" spans="1:16" ht="12.75">
      <c r="A464" s="8" t="s">
        <v>25</v>
      </c>
      <c r="B464" s="9" t="s">
        <v>26</v>
      </c>
      <c r="C464" s="10">
        <v>18.02</v>
      </c>
      <c r="D464" s="10">
        <v>18.02</v>
      </c>
      <c r="E464" s="10">
        <v>1.8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1.8</v>
      </c>
      <c r="L464" s="10">
        <f t="shared" si="43"/>
        <v>18.02</v>
      </c>
      <c r="M464" s="10">
        <f t="shared" si="44"/>
        <v>0</v>
      </c>
      <c r="N464" s="10">
        <f t="shared" si="45"/>
        <v>18.02</v>
      </c>
      <c r="O464" s="10">
        <f t="shared" si="46"/>
        <v>1.8</v>
      </c>
      <c r="P464" s="10">
        <f t="shared" si="47"/>
        <v>0</v>
      </c>
    </row>
    <row r="465" spans="1:16" ht="12.75">
      <c r="A465" s="8" t="s">
        <v>27</v>
      </c>
      <c r="B465" s="9" t="s">
        <v>28</v>
      </c>
      <c r="C465" s="10">
        <v>47.421</v>
      </c>
      <c r="D465" s="10">
        <v>47.421</v>
      </c>
      <c r="E465" s="10">
        <v>3.4130000000000003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3.4130000000000003</v>
      </c>
      <c r="L465" s="10">
        <f t="shared" si="43"/>
        <v>47.421</v>
      </c>
      <c r="M465" s="10">
        <f t="shared" si="44"/>
        <v>0</v>
      </c>
      <c r="N465" s="10">
        <f t="shared" si="45"/>
        <v>47.421</v>
      </c>
      <c r="O465" s="10">
        <f t="shared" si="46"/>
        <v>3.4130000000000003</v>
      </c>
      <c r="P465" s="10">
        <f t="shared" si="47"/>
        <v>0</v>
      </c>
    </row>
    <row r="466" spans="1:16" ht="12.75">
      <c r="A466" s="8" t="s">
        <v>29</v>
      </c>
      <c r="B466" s="9" t="s">
        <v>30</v>
      </c>
      <c r="C466" s="10">
        <v>3.8</v>
      </c>
      <c r="D466" s="10">
        <v>3.8</v>
      </c>
      <c r="E466" s="10">
        <v>0.19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0.19</v>
      </c>
      <c r="L466" s="10">
        <f t="shared" si="43"/>
        <v>3.8</v>
      </c>
      <c r="M466" s="10">
        <f t="shared" si="44"/>
        <v>0</v>
      </c>
      <c r="N466" s="10">
        <f t="shared" si="45"/>
        <v>3.8</v>
      </c>
      <c r="O466" s="10">
        <f t="shared" si="46"/>
        <v>0.19</v>
      </c>
      <c r="P466" s="10">
        <f t="shared" si="47"/>
        <v>0</v>
      </c>
    </row>
    <row r="467" spans="1:16" ht="25.5">
      <c r="A467" s="8" t="s">
        <v>39</v>
      </c>
      <c r="B467" s="9" t="s">
        <v>40</v>
      </c>
      <c r="C467" s="10">
        <v>3.44</v>
      </c>
      <c r="D467" s="10">
        <v>3.44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3.44</v>
      </c>
      <c r="M467" s="10">
        <f t="shared" si="44"/>
        <v>0</v>
      </c>
      <c r="N467" s="10">
        <f t="shared" si="45"/>
        <v>3.44</v>
      </c>
      <c r="O467" s="10">
        <f t="shared" si="46"/>
        <v>0</v>
      </c>
      <c r="P467" s="10">
        <f t="shared" si="47"/>
        <v>0</v>
      </c>
    </row>
    <row r="468" spans="1:16" ht="12.75">
      <c r="A468" s="8" t="s">
        <v>41</v>
      </c>
      <c r="B468" s="9" t="s">
        <v>42</v>
      </c>
      <c r="C468" s="10">
        <v>4.176</v>
      </c>
      <c r="D468" s="10">
        <v>4.176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4.176</v>
      </c>
      <c r="M468" s="10">
        <f t="shared" si="44"/>
        <v>0</v>
      </c>
      <c r="N468" s="10">
        <f t="shared" si="45"/>
        <v>4.176</v>
      </c>
      <c r="O468" s="10">
        <f t="shared" si="46"/>
        <v>0</v>
      </c>
      <c r="P468" s="10">
        <f t="shared" si="47"/>
        <v>0</v>
      </c>
    </row>
    <row r="469" spans="1:16" ht="25.5">
      <c r="A469" s="5" t="s">
        <v>185</v>
      </c>
      <c r="B469" s="6" t="s">
        <v>186</v>
      </c>
      <c r="C469" s="7">
        <v>2391.65</v>
      </c>
      <c r="D469" s="7">
        <v>6880.69082</v>
      </c>
      <c r="E469" s="7">
        <v>337.036</v>
      </c>
      <c r="F469" s="7">
        <v>10.828999999999999</v>
      </c>
      <c r="G469" s="7">
        <v>0</v>
      </c>
      <c r="H469" s="7">
        <v>10.828999999999999</v>
      </c>
      <c r="I469" s="7">
        <v>0</v>
      </c>
      <c r="J469" s="7">
        <v>0</v>
      </c>
      <c r="K469" s="7">
        <f t="shared" si="42"/>
        <v>326.207</v>
      </c>
      <c r="L469" s="7">
        <f t="shared" si="43"/>
        <v>6869.86182</v>
      </c>
      <c r="M469" s="7">
        <f t="shared" si="44"/>
        <v>3.213009886184265</v>
      </c>
      <c r="N469" s="7">
        <f t="shared" si="45"/>
        <v>6869.86182</v>
      </c>
      <c r="O469" s="7">
        <f t="shared" si="46"/>
        <v>326.207</v>
      </c>
      <c r="P469" s="7">
        <f t="shared" si="47"/>
        <v>3.213009886184265</v>
      </c>
    </row>
    <row r="470" spans="1:16" ht="12.75">
      <c r="A470" s="5" t="s">
        <v>19</v>
      </c>
      <c r="B470" s="6" t="s">
        <v>20</v>
      </c>
      <c r="C470" s="7">
        <v>2391.65</v>
      </c>
      <c r="D470" s="7">
        <v>3321.6884800000003</v>
      </c>
      <c r="E470" s="7">
        <v>337.036</v>
      </c>
      <c r="F470" s="7">
        <v>10.828999999999999</v>
      </c>
      <c r="G470" s="7">
        <v>0</v>
      </c>
      <c r="H470" s="7">
        <v>10.828999999999999</v>
      </c>
      <c r="I470" s="7">
        <v>0</v>
      </c>
      <c r="J470" s="7">
        <v>0</v>
      </c>
      <c r="K470" s="7">
        <f t="shared" si="42"/>
        <v>326.207</v>
      </c>
      <c r="L470" s="7">
        <f t="shared" si="43"/>
        <v>3310.85948</v>
      </c>
      <c r="M470" s="7">
        <f t="shared" si="44"/>
        <v>3.213009886184265</v>
      </c>
      <c r="N470" s="7">
        <f t="shared" si="45"/>
        <v>3310.85948</v>
      </c>
      <c r="O470" s="7">
        <f t="shared" si="46"/>
        <v>326.207</v>
      </c>
      <c r="P470" s="7">
        <f t="shared" si="47"/>
        <v>3.213009886184265</v>
      </c>
    </row>
    <row r="471" spans="1:16" ht="12.75">
      <c r="A471" s="8" t="s">
        <v>21</v>
      </c>
      <c r="B471" s="9" t="s">
        <v>22</v>
      </c>
      <c r="C471" s="10">
        <v>1512.4</v>
      </c>
      <c r="D471" s="10">
        <v>2349.2971799999996</v>
      </c>
      <c r="E471" s="10">
        <v>258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258</v>
      </c>
      <c r="L471" s="10">
        <f t="shared" si="43"/>
        <v>2349.2971799999996</v>
      </c>
      <c r="M471" s="10">
        <f t="shared" si="44"/>
        <v>0</v>
      </c>
      <c r="N471" s="10">
        <f t="shared" si="45"/>
        <v>2349.2971799999996</v>
      </c>
      <c r="O471" s="10">
        <f t="shared" si="46"/>
        <v>258</v>
      </c>
      <c r="P471" s="10">
        <f t="shared" si="47"/>
        <v>0</v>
      </c>
    </row>
    <row r="472" spans="1:16" ht="12.75">
      <c r="A472" s="8" t="s">
        <v>23</v>
      </c>
      <c r="B472" s="9" t="s">
        <v>24</v>
      </c>
      <c r="C472" s="10">
        <v>549.001</v>
      </c>
      <c r="D472" s="10">
        <v>519.12985</v>
      </c>
      <c r="E472" s="10">
        <v>56.75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56.75</v>
      </c>
      <c r="L472" s="10">
        <f t="shared" si="43"/>
        <v>519.12985</v>
      </c>
      <c r="M472" s="10">
        <f t="shared" si="44"/>
        <v>0</v>
      </c>
      <c r="N472" s="10">
        <f t="shared" si="45"/>
        <v>519.12985</v>
      </c>
      <c r="O472" s="10">
        <f t="shared" si="46"/>
        <v>56.75</v>
      </c>
      <c r="P472" s="10">
        <f t="shared" si="47"/>
        <v>0</v>
      </c>
    </row>
    <row r="473" spans="1:16" ht="12.75">
      <c r="A473" s="8" t="s">
        <v>25</v>
      </c>
      <c r="B473" s="9" t="s">
        <v>26</v>
      </c>
      <c r="C473" s="10">
        <v>51.42</v>
      </c>
      <c r="D473" s="10">
        <v>80.25857</v>
      </c>
      <c r="E473" s="10">
        <v>4</v>
      </c>
      <c r="F473" s="10">
        <v>2.985</v>
      </c>
      <c r="G473" s="10">
        <v>0</v>
      </c>
      <c r="H473" s="10">
        <v>2.985</v>
      </c>
      <c r="I473" s="10">
        <v>0</v>
      </c>
      <c r="J473" s="10">
        <v>0</v>
      </c>
      <c r="K473" s="10">
        <f t="shared" si="42"/>
        <v>1.0150000000000001</v>
      </c>
      <c r="L473" s="10">
        <f t="shared" si="43"/>
        <v>77.27357</v>
      </c>
      <c r="M473" s="10">
        <f t="shared" si="44"/>
        <v>74.625</v>
      </c>
      <c r="N473" s="10">
        <f t="shared" si="45"/>
        <v>77.27357</v>
      </c>
      <c r="O473" s="10">
        <f t="shared" si="46"/>
        <v>1.0150000000000001</v>
      </c>
      <c r="P473" s="10">
        <f t="shared" si="47"/>
        <v>74.625</v>
      </c>
    </row>
    <row r="474" spans="1:16" ht="12.75">
      <c r="A474" s="8" t="s">
        <v>27</v>
      </c>
      <c r="B474" s="9" t="s">
        <v>28</v>
      </c>
      <c r="C474" s="10">
        <v>116.541</v>
      </c>
      <c r="D474" s="10">
        <v>153.83104</v>
      </c>
      <c r="E474" s="10">
        <v>13.939</v>
      </c>
      <c r="F474" s="10">
        <v>5.244</v>
      </c>
      <c r="G474" s="10">
        <v>0</v>
      </c>
      <c r="H474" s="10">
        <v>5.244</v>
      </c>
      <c r="I474" s="10">
        <v>0</v>
      </c>
      <c r="J474" s="10">
        <v>0</v>
      </c>
      <c r="K474" s="10">
        <f t="shared" si="42"/>
        <v>8.695</v>
      </c>
      <c r="L474" s="10">
        <f t="shared" si="43"/>
        <v>148.58704</v>
      </c>
      <c r="M474" s="10">
        <f t="shared" si="44"/>
        <v>37.62106320396011</v>
      </c>
      <c r="N474" s="10">
        <f t="shared" si="45"/>
        <v>148.58704</v>
      </c>
      <c r="O474" s="10">
        <f t="shared" si="46"/>
        <v>8.695</v>
      </c>
      <c r="P474" s="10">
        <f t="shared" si="47"/>
        <v>37.62106320396011</v>
      </c>
    </row>
    <row r="475" spans="1:16" ht="12.75">
      <c r="A475" s="8" t="s">
        <v>29</v>
      </c>
      <c r="B475" s="9" t="s">
        <v>30</v>
      </c>
      <c r="C475" s="10">
        <v>4.199</v>
      </c>
      <c r="D475" s="10">
        <v>6.779</v>
      </c>
      <c r="E475" s="10">
        <v>0.35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0.35</v>
      </c>
      <c r="L475" s="10">
        <f t="shared" si="43"/>
        <v>6.779</v>
      </c>
      <c r="M475" s="10">
        <f t="shared" si="44"/>
        <v>0</v>
      </c>
      <c r="N475" s="10">
        <f t="shared" si="45"/>
        <v>6.779</v>
      </c>
      <c r="O475" s="10">
        <f t="shared" si="46"/>
        <v>0.35</v>
      </c>
      <c r="P475" s="10">
        <f t="shared" si="47"/>
        <v>0</v>
      </c>
    </row>
    <row r="476" spans="1:16" ht="12.75">
      <c r="A476" s="8" t="s">
        <v>31</v>
      </c>
      <c r="B476" s="9" t="s">
        <v>32</v>
      </c>
      <c r="C476" s="10">
        <v>130.788</v>
      </c>
      <c r="D476" s="10">
        <v>160.01850000000002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160.01850000000002</v>
      </c>
      <c r="M476" s="10">
        <f t="shared" si="44"/>
        <v>0</v>
      </c>
      <c r="N476" s="10">
        <f t="shared" si="45"/>
        <v>160.01850000000002</v>
      </c>
      <c r="O476" s="10">
        <f t="shared" si="46"/>
        <v>0</v>
      </c>
      <c r="P476" s="10">
        <f t="shared" si="47"/>
        <v>0</v>
      </c>
    </row>
    <row r="477" spans="1:16" ht="12.75">
      <c r="A477" s="8" t="s">
        <v>33</v>
      </c>
      <c r="B477" s="9" t="s">
        <v>34</v>
      </c>
      <c r="C477" s="10">
        <v>0.8230000000000001</v>
      </c>
      <c r="D477" s="10">
        <v>2.20025</v>
      </c>
      <c r="E477" s="10">
        <v>0.25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0.25</v>
      </c>
      <c r="L477" s="10">
        <f t="shared" si="43"/>
        <v>2.20025</v>
      </c>
      <c r="M477" s="10">
        <f t="shared" si="44"/>
        <v>0</v>
      </c>
      <c r="N477" s="10">
        <f t="shared" si="45"/>
        <v>2.20025</v>
      </c>
      <c r="O477" s="10">
        <f t="shared" si="46"/>
        <v>0.25</v>
      </c>
      <c r="P477" s="10">
        <f t="shared" si="47"/>
        <v>0</v>
      </c>
    </row>
    <row r="478" spans="1:16" ht="12.75">
      <c r="A478" s="8" t="s">
        <v>35</v>
      </c>
      <c r="B478" s="9" t="s">
        <v>36</v>
      </c>
      <c r="C478" s="10">
        <v>18.728</v>
      </c>
      <c r="D478" s="10">
        <v>30.141270000000002</v>
      </c>
      <c r="E478" s="10">
        <v>2.9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2.9</v>
      </c>
      <c r="L478" s="10">
        <f t="shared" si="43"/>
        <v>30.141270000000002</v>
      </c>
      <c r="M478" s="10">
        <f t="shared" si="44"/>
        <v>0</v>
      </c>
      <c r="N478" s="10">
        <f t="shared" si="45"/>
        <v>30.141270000000002</v>
      </c>
      <c r="O478" s="10">
        <f t="shared" si="46"/>
        <v>2.9</v>
      </c>
      <c r="P478" s="10">
        <f t="shared" si="47"/>
        <v>0</v>
      </c>
    </row>
    <row r="479" spans="1:16" ht="25.5">
      <c r="A479" s="8" t="s">
        <v>39</v>
      </c>
      <c r="B479" s="9" t="s">
        <v>40</v>
      </c>
      <c r="C479" s="10">
        <v>1.75</v>
      </c>
      <c r="D479" s="10">
        <v>8.28</v>
      </c>
      <c r="E479" s="10">
        <v>0</v>
      </c>
      <c r="F479" s="10">
        <v>2.6</v>
      </c>
      <c r="G479" s="10">
        <v>0</v>
      </c>
      <c r="H479" s="10">
        <v>2.6</v>
      </c>
      <c r="I479" s="10">
        <v>0</v>
      </c>
      <c r="J479" s="10">
        <v>0</v>
      </c>
      <c r="K479" s="10">
        <f t="shared" si="42"/>
        <v>-2.6</v>
      </c>
      <c r="L479" s="10">
        <f t="shared" si="43"/>
        <v>5.68</v>
      </c>
      <c r="M479" s="10">
        <f t="shared" si="44"/>
        <v>0</v>
      </c>
      <c r="N479" s="10">
        <f t="shared" si="45"/>
        <v>5.68</v>
      </c>
      <c r="O479" s="10">
        <f t="shared" si="46"/>
        <v>-2.6</v>
      </c>
      <c r="P479" s="10">
        <f t="shared" si="47"/>
        <v>0</v>
      </c>
    </row>
    <row r="480" spans="1:16" ht="12.75">
      <c r="A480" s="8" t="s">
        <v>41</v>
      </c>
      <c r="B480" s="9" t="s">
        <v>42</v>
      </c>
      <c r="C480" s="10">
        <v>6</v>
      </c>
      <c r="D480" s="10">
        <v>11.75282</v>
      </c>
      <c r="E480" s="10">
        <v>0.847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0.847</v>
      </c>
      <c r="L480" s="10">
        <f t="shared" si="43"/>
        <v>11.75282</v>
      </c>
      <c r="M480" s="10">
        <f t="shared" si="44"/>
        <v>0</v>
      </c>
      <c r="N480" s="10">
        <f t="shared" si="45"/>
        <v>11.75282</v>
      </c>
      <c r="O480" s="10">
        <f t="shared" si="46"/>
        <v>0.847</v>
      </c>
      <c r="P480" s="10">
        <f t="shared" si="47"/>
        <v>0</v>
      </c>
    </row>
    <row r="481" spans="1:16" ht="12.75">
      <c r="A481" s="5" t="s">
        <v>151</v>
      </c>
      <c r="B481" s="6" t="s">
        <v>152</v>
      </c>
      <c r="C481" s="7">
        <v>0</v>
      </c>
      <c r="D481" s="7">
        <v>200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200</v>
      </c>
      <c r="M481" s="7">
        <f t="shared" si="44"/>
        <v>0</v>
      </c>
      <c r="N481" s="7">
        <f t="shared" si="45"/>
        <v>200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181</v>
      </c>
      <c r="B482" s="9" t="s">
        <v>182</v>
      </c>
      <c r="C482" s="10">
        <v>0</v>
      </c>
      <c r="D482" s="10">
        <v>200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200</v>
      </c>
      <c r="M482" s="10">
        <f t="shared" si="44"/>
        <v>0</v>
      </c>
      <c r="N482" s="10">
        <f t="shared" si="45"/>
        <v>200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187</v>
      </c>
      <c r="B483" s="6" t="s">
        <v>188</v>
      </c>
      <c r="C483" s="7">
        <v>0</v>
      </c>
      <c r="D483" s="7">
        <v>190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190</v>
      </c>
      <c r="M483" s="7">
        <f t="shared" si="44"/>
        <v>0</v>
      </c>
      <c r="N483" s="7">
        <f t="shared" si="45"/>
        <v>190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181</v>
      </c>
      <c r="B484" s="9" t="s">
        <v>182</v>
      </c>
      <c r="C484" s="10">
        <v>0</v>
      </c>
      <c r="D484" s="10">
        <v>190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190</v>
      </c>
      <c r="M484" s="10">
        <f t="shared" si="44"/>
        <v>0</v>
      </c>
      <c r="N484" s="10">
        <f t="shared" si="45"/>
        <v>190</v>
      </c>
      <c r="O484" s="10">
        <f t="shared" si="46"/>
        <v>0</v>
      </c>
      <c r="P484" s="10">
        <f t="shared" si="47"/>
        <v>0</v>
      </c>
    </row>
    <row r="485" spans="1:16" ht="38.25">
      <c r="A485" s="5" t="s">
        <v>189</v>
      </c>
      <c r="B485" s="6" t="s">
        <v>190</v>
      </c>
      <c r="C485" s="7">
        <v>0</v>
      </c>
      <c r="D485" s="7">
        <v>300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0</v>
      </c>
      <c r="L485" s="7">
        <f t="shared" si="43"/>
        <v>300</v>
      </c>
      <c r="M485" s="7">
        <f t="shared" si="44"/>
        <v>0</v>
      </c>
      <c r="N485" s="7">
        <f t="shared" si="45"/>
        <v>300</v>
      </c>
      <c r="O485" s="7">
        <f t="shared" si="46"/>
        <v>0</v>
      </c>
      <c r="P485" s="7">
        <f t="shared" si="47"/>
        <v>0</v>
      </c>
    </row>
    <row r="486" spans="1:16" ht="25.5">
      <c r="A486" s="8" t="s">
        <v>181</v>
      </c>
      <c r="B486" s="9" t="s">
        <v>182</v>
      </c>
      <c r="C486" s="10">
        <v>0</v>
      </c>
      <c r="D486" s="10">
        <v>300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300</v>
      </c>
      <c r="M486" s="10">
        <f t="shared" si="44"/>
        <v>0</v>
      </c>
      <c r="N486" s="10">
        <f t="shared" si="45"/>
        <v>300</v>
      </c>
      <c r="O486" s="10">
        <f t="shared" si="46"/>
        <v>0</v>
      </c>
      <c r="P486" s="10">
        <f t="shared" si="47"/>
        <v>0</v>
      </c>
    </row>
    <row r="487" spans="1:16" ht="12.75">
      <c r="A487" s="5" t="s">
        <v>191</v>
      </c>
      <c r="B487" s="6" t="s">
        <v>192</v>
      </c>
      <c r="C487" s="7">
        <v>0</v>
      </c>
      <c r="D487" s="7">
        <v>2769.00234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0</v>
      </c>
      <c r="L487" s="7">
        <f t="shared" si="43"/>
        <v>2769.00234</v>
      </c>
      <c r="M487" s="7">
        <f t="shared" si="44"/>
        <v>0</v>
      </c>
      <c r="N487" s="7">
        <f t="shared" si="45"/>
        <v>2769.00234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181</v>
      </c>
      <c r="B488" s="9" t="s">
        <v>182</v>
      </c>
      <c r="C488" s="10">
        <v>0</v>
      </c>
      <c r="D488" s="10">
        <v>2769.00234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2769.00234</v>
      </c>
      <c r="M488" s="10">
        <f t="shared" si="44"/>
        <v>0</v>
      </c>
      <c r="N488" s="10">
        <f t="shared" si="45"/>
        <v>2769.00234</v>
      </c>
      <c r="O488" s="10">
        <f t="shared" si="46"/>
        <v>0</v>
      </c>
      <c r="P488" s="10">
        <f t="shared" si="47"/>
        <v>0</v>
      </c>
    </row>
    <row r="489" spans="1:16" ht="12.75">
      <c r="A489" s="5" t="s">
        <v>55</v>
      </c>
      <c r="B489" s="6" t="s">
        <v>56</v>
      </c>
      <c r="C489" s="7">
        <v>0</v>
      </c>
      <c r="D489" s="7">
        <v>100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100</v>
      </c>
      <c r="M489" s="7">
        <f t="shared" si="44"/>
        <v>0</v>
      </c>
      <c r="N489" s="7">
        <f t="shared" si="45"/>
        <v>100</v>
      </c>
      <c r="O489" s="7">
        <f t="shared" si="46"/>
        <v>0</v>
      </c>
      <c r="P489" s="7">
        <f t="shared" si="47"/>
        <v>0</v>
      </c>
    </row>
    <row r="490" spans="1:16" ht="12.75">
      <c r="A490" s="8" t="s">
        <v>57</v>
      </c>
      <c r="B490" s="9" t="s">
        <v>58</v>
      </c>
      <c r="C490" s="10">
        <v>0</v>
      </c>
      <c r="D490" s="10">
        <v>100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100</v>
      </c>
      <c r="M490" s="10">
        <f t="shared" si="44"/>
        <v>0</v>
      </c>
      <c r="N490" s="10">
        <f t="shared" si="45"/>
        <v>100</v>
      </c>
      <c r="O490" s="10">
        <f t="shared" si="46"/>
        <v>0</v>
      </c>
      <c r="P490" s="10">
        <f t="shared" si="47"/>
        <v>0</v>
      </c>
    </row>
    <row r="491" spans="1:16" ht="25.5">
      <c r="A491" s="5" t="s">
        <v>193</v>
      </c>
      <c r="B491" s="6" t="s">
        <v>194</v>
      </c>
      <c r="C491" s="7">
        <v>0</v>
      </c>
      <c r="D491" s="7">
        <v>607.028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0</v>
      </c>
      <c r="L491" s="7">
        <f t="shared" si="43"/>
        <v>607.028</v>
      </c>
      <c r="M491" s="7">
        <f t="shared" si="44"/>
        <v>0</v>
      </c>
      <c r="N491" s="7">
        <f t="shared" si="45"/>
        <v>607.028</v>
      </c>
      <c r="O491" s="7">
        <f t="shared" si="46"/>
        <v>0</v>
      </c>
      <c r="P491" s="7">
        <f t="shared" si="47"/>
        <v>0</v>
      </c>
    </row>
    <row r="492" spans="1:16" ht="12.75">
      <c r="A492" s="5" t="s">
        <v>19</v>
      </c>
      <c r="B492" s="6" t="s">
        <v>20</v>
      </c>
      <c r="C492" s="7">
        <v>0</v>
      </c>
      <c r="D492" s="7">
        <v>607.028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607.028</v>
      </c>
      <c r="M492" s="7">
        <f t="shared" si="44"/>
        <v>0</v>
      </c>
      <c r="N492" s="7">
        <f t="shared" si="45"/>
        <v>607.028</v>
      </c>
      <c r="O492" s="7">
        <f t="shared" si="46"/>
        <v>0</v>
      </c>
      <c r="P492" s="7">
        <f t="shared" si="47"/>
        <v>0</v>
      </c>
    </row>
    <row r="493" spans="1:16" ht="12.75">
      <c r="A493" s="8" t="s">
        <v>21</v>
      </c>
      <c r="B493" s="9" t="s">
        <v>22</v>
      </c>
      <c r="C493" s="10">
        <v>0</v>
      </c>
      <c r="D493" s="10">
        <v>497.564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497.564</v>
      </c>
      <c r="M493" s="10">
        <f t="shared" si="44"/>
        <v>0</v>
      </c>
      <c r="N493" s="10">
        <f t="shared" si="45"/>
        <v>497.564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23</v>
      </c>
      <c r="B494" s="9" t="s">
        <v>24</v>
      </c>
      <c r="C494" s="10">
        <v>0</v>
      </c>
      <c r="D494" s="10">
        <v>109.464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109.464</v>
      </c>
      <c r="M494" s="10">
        <f t="shared" si="44"/>
        <v>0</v>
      </c>
      <c r="N494" s="10">
        <f t="shared" si="45"/>
        <v>109.464</v>
      </c>
      <c r="O494" s="10">
        <f t="shared" si="46"/>
        <v>0</v>
      </c>
      <c r="P494" s="10">
        <f t="shared" si="47"/>
        <v>0</v>
      </c>
    </row>
    <row r="495" spans="1:16" ht="25.5">
      <c r="A495" s="5" t="s">
        <v>195</v>
      </c>
      <c r="B495" s="6" t="s">
        <v>196</v>
      </c>
      <c r="C495" s="7">
        <v>5370.84</v>
      </c>
      <c r="D495" s="7">
        <v>1720.9721800000002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0</v>
      </c>
      <c r="L495" s="7">
        <f t="shared" si="43"/>
        <v>1720.9721800000002</v>
      </c>
      <c r="M495" s="7">
        <f t="shared" si="44"/>
        <v>0</v>
      </c>
      <c r="N495" s="7">
        <f t="shared" si="45"/>
        <v>1720.9721800000002</v>
      </c>
      <c r="O495" s="7">
        <f t="shared" si="46"/>
        <v>0</v>
      </c>
      <c r="P495" s="7">
        <f t="shared" si="47"/>
        <v>0</v>
      </c>
    </row>
    <row r="496" spans="1:16" ht="12.75">
      <c r="A496" s="5" t="s">
        <v>19</v>
      </c>
      <c r="B496" s="6" t="s">
        <v>20</v>
      </c>
      <c r="C496" s="7">
        <v>1870.84</v>
      </c>
      <c r="D496" s="7">
        <v>989.9745200000001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989.9745200000001</v>
      </c>
      <c r="M496" s="7">
        <f t="shared" si="44"/>
        <v>0</v>
      </c>
      <c r="N496" s="7">
        <f t="shared" si="45"/>
        <v>989.9745200000001</v>
      </c>
      <c r="O496" s="7">
        <f t="shared" si="46"/>
        <v>0</v>
      </c>
      <c r="P496" s="7">
        <f t="shared" si="47"/>
        <v>0</v>
      </c>
    </row>
    <row r="497" spans="1:16" ht="12.75">
      <c r="A497" s="8" t="s">
        <v>21</v>
      </c>
      <c r="B497" s="9" t="s">
        <v>22</v>
      </c>
      <c r="C497" s="10">
        <v>1224.644</v>
      </c>
      <c r="D497" s="10">
        <v>748.1498200000001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748.1498200000001</v>
      </c>
      <c r="M497" s="10">
        <f t="shared" si="44"/>
        <v>0</v>
      </c>
      <c r="N497" s="10">
        <f t="shared" si="45"/>
        <v>748.1498200000001</v>
      </c>
      <c r="O497" s="10">
        <f t="shared" si="46"/>
        <v>0</v>
      </c>
      <c r="P497" s="10">
        <f t="shared" si="47"/>
        <v>0</v>
      </c>
    </row>
    <row r="498" spans="1:16" ht="12.75">
      <c r="A498" s="8" t="s">
        <v>23</v>
      </c>
      <c r="B498" s="9" t="s">
        <v>24</v>
      </c>
      <c r="C498" s="10">
        <v>444.545</v>
      </c>
      <c r="D498" s="10">
        <v>163.18615000000003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163.18615000000003</v>
      </c>
      <c r="M498" s="10">
        <f t="shared" si="44"/>
        <v>0</v>
      </c>
      <c r="N498" s="10">
        <f t="shared" si="45"/>
        <v>163.18615000000003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25</v>
      </c>
      <c r="B499" s="9" t="s">
        <v>26</v>
      </c>
      <c r="C499" s="10">
        <v>41.901</v>
      </c>
      <c r="D499" s="10">
        <v>9.208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9.208</v>
      </c>
      <c r="M499" s="10">
        <f t="shared" si="44"/>
        <v>0</v>
      </c>
      <c r="N499" s="10">
        <f t="shared" si="45"/>
        <v>9.208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27</v>
      </c>
      <c r="B500" s="9" t="s">
        <v>28</v>
      </c>
      <c r="C500" s="10">
        <v>77.84</v>
      </c>
      <c r="D500" s="10">
        <v>38.46996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38.46996</v>
      </c>
      <c r="M500" s="10">
        <f t="shared" si="44"/>
        <v>0</v>
      </c>
      <c r="N500" s="10">
        <f t="shared" si="45"/>
        <v>38.46996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29</v>
      </c>
      <c r="B501" s="9" t="s">
        <v>30</v>
      </c>
      <c r="C501" s="10">
        <v>2.8</v>
      </c>
      <c r="D501" s="10">
        <v>0.22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0.22</v>
      </c>
      <c r="M501" s="10">
        <f t="shared" si="44"/>
        <v>0</v>
      </c>
      <c r="N501" s="10">
        <f t="shared" si="45"/>
        <v>0.22</v>
      </c>
      <c r="O501" s="10">
        <f t="shared" si="46"/>
        <v>0</v>
      </c>
      <c r="P501" s="10">
        <f t="shared" si="47"/>
        <v>0</v>
      </c>
    </row>
    <row r="502" spans="1:16" ht="12.75">
      <c r="A502" s="8" t="s">
        <v>31</v>
      </c>
      <c r="B502" s="9" t="s">
        <v>32</v>
      </c>
      <c r="C502" s="10">
        <v>48.84</v>
      </c>
      <c r="D502" s="10">
        <v>19.6095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19.6095</v>
      </c>
      <c r="M502" s="10">
        <f t="shared" si="44"/>
        <v>0</v>
      </c>
      <c r="N502" s="10">
        <f t="shared" si="45"/>
        <v>19.6095</v>
      </c>
      <c r="O502" s="10">
        <f t="shared" si="46"/>
        <v>0</v>
      </c>
      <c r="P502" s="10">
        <f t="shared" si="47"/>
        <v>0</v>
      </c>
    </row>
    <row r="503" spans="1:16" ht="12.75">
      <c r="A503" s="8" t="s">
        <v>33</v>
      </c>
      <c r="B503" s="9" t="s">
        <v>34</v>
      </c>
      <c r="C503" s="10">
        <v>2.233</v>
      </c>
      <c r="D503" s="10">
        <v>0.85575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0.85575</v>
      </c>
      <c r="M503" s="10">
        <f t="shared" si="44"/>
        <v>0</v>
      </c>
      <c r="N503" s="10">
        <f t="shared" si="45"/>
        <v>0.85575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35</v>
      </c>
      <c r="B504" s="9" t="s">
        <v>36</v>
      </c>
      <c r="C504" s="10">
        <v>19.272000000000002</v>
      </c>
      <c r="D504" s="10">
        <v>7.8587299999999995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7.8587299999999995</v>
      </c>
      <c r="M504" s="10">
        <f t="shared" si="44"/>
        <v>0</v>
      </c>
      <c r="N504" s="10">
        <f t="shared" si="45"/>
        <v>7.8587299999999995</v>
      </c>
      <c r="O504" s="10">
        <f t="shared" si="46"/>
        <v>0</v>
      </c>
      <c r="P504" s="10">
        <f t="shared" si="47"/>
        <v>0</v>
      </c>
    </row>
    <row r="505" spans="1:16" ht="25.5">
      <c r="A505" s="8" t="s">
        <v>39</v>
      </c>
      <c r="B505" s="9" t="s">
        <v>40</v>
      </c>
      <c r="C505" s="10">
        <v>6.53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0</v>
      </c>
      <c r="M505" s="10">
        <f t="shared" si="44"/>
        <v>0</v>
      </c>
      <c r="N505" s="10">
        <f t="shared" si="45"/>
        <v>0</v>
      </c>
      <c r="O505" s="10">
        <f t="shared" si="46"/>
        <v>0</v>
      </c>
      <c r="P505" s="10">
        <f t="shared" si="47"/>
        <v>0</v>
      </c>
    </row>
    <row r="506" spans="1:16" ht="12.75">
      <c r="A506" s="8" t="s">
        <v>41</v>
      </c>
      <c r="B506" s="9" t="s">
        <v>42</v>
      </c>
      <c r="C506" s="10">
        <v>2.235</v>
      </c>
      <c r="D506" s="10">
        <v>2.4166100000000004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2.4166100000000004</v>
      </c>
      <c r="M506" s="10">
        <f t="shared" si="44"/>
        <v>0</v>
      </c>
      <c r="N506" s="10">
        <f t="shared" si="45"/>
        <v>2.4166100000000004</v>
      </c>
      <c r="O506" s="10">
        <f t="shared" si="46"/>
        <v>0</v>
      </c>
      <c r="P506" s="10">
        <f t="shared" si="47"/>
        <v>0</v>
      </c>
    </row>
    <row r="507" spans="1:16" ht="12.75">
      <c r="A507" s="5" t="s">
        <v>191</v>
      </c>
      <c r="B507" s="6" t="s">
        <v>192</v>
      </c>
      <c r="C507" s="7">
        <v>3500</v>
      </c>
      <c r="D507" s="7">
        <v>730.9976600000001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0</v>
      </c>
      <c r="L507" s="7">
        <f t="shared" si="43"/>
        <v>730.9976600000001</v>
      </c>
      <c r="M507" s="7">
        <f t="shared" si="44"/>
        <v>0</v>
      </c>
      <c r="N507" s="7">
        <f t="shared" si="45"/>
        <v>730.9976600000001</v>
      </c>
      <c r="O507" s="7">
        <f t="shared" si="46"/>
        <v>0</v>
      </c>
      <c r="P507" s="7">
        <f t="shared" si="47"/>
        <v>0</v>
      </c>
    </row>
    <row r="508" spans="1:16" ht="25.5">
      <c r="A508" s="8" t="s">
        <v>181</v>
      </c>
      <c r="B508" s="9" t="s">
        <v>182</v>
      </c>
      <c r="C508" s="10">
        <v>3500</v>
      </c>
      <c r="D508" s="10">
        <v>730.9976600000001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730.9976600000001</v>
      </c>
      <c r="M508" s="10">
        <f t="shared" si="44"/>
        <v>0</v>
      </c>
      <c r="N508" s="10">
        <f t="shared" si="45"/>
        <v>730.9976600000001</v>
      </c>
      <c r="O508" s="10">
        <f t="shared" si="46"/>
        <v>0</v>
      </c>
      <c r="P508" s="10">
        <f t="shared" si="47"/>
        <v>0</v>
      </c>
    </row>
    <row r="509" spans="1:16" ht="25.5">
      <c r="A509" s="5" t="s">
        <v>197</v>
      </c>
      <c r="B509" s="6" t="s">
        <v>198</v>
      </c>
      <c r="C509" s="7">
        <v>9959.306</v>
      </c>
      <c r="D509" s="7">
        <v>10499.701</v>
      </c>
      <c r="E509" s="7">
        <v>384.67</v>
      </c>
      <c r="F509" s="7">
        <v>10.504</v>
      </c>
      <c r="G509" s="7">
        <v>0</v>
      </c>
      <c r="H509" s="7">
        <v>10.564</v>
      </c>
      <c r="I509" s="7">
        <v>0</v>
      </c>
      <c r="J509" s="7">
        <v>68.79069</v>
      </c>
      <c r="K509" s="7">
        <f t="shared" si="42"/>
        <v>374.166</v>
      </c>
      <c r="L509" s="7">
        <f t="shared" si="43"/>
        <v>10489.196999999998</v>
      </c>
      <c r="M509" s="7">
        <f t="shared" si="44"/>
        <v>2.730652247380872</v>
      </c>
      <c r="N509" s="7">
        <f t="shared" si="45"/>
        <v>10489.136999999999</v>
      </c>
      <c r="O509" s="7">
        <f t="shared" si="46"/>
        <v>374.106</v>
      </c>
      <c r="P509" s="7">
        <f t="shared" si="47"/>
        <v>2.746250032495386</v>
      </c>
    </row>
    <row r="510" spans="1:16" ht="12.75">
      <c r="A510" s="5" t="s">
        <v>19</v>
      </c>
      <c r="B510" s="6" t="s">
        <v>20</v>
      </c>
      <c r="C510" s="7">
        <v>3706.16</v>
      </c>
      <c r="D510" s="7">
        <v>3946.555</v>
      </c>
      <c r="E510" s="7">
        <v>384.67</v>
      </c>
      <c r="F510" s="7">
        <v>10.504</v>
      </c>
      <c r="G510" s="7">
        <v>0</v>
      </c>
      <c r="H510" s="7">
        <v>10.564</v>
      </c>
      <c r="I510" s="7">
        <v>0</v>
      </c>
      <c r="J510" s="7">
        <v>68.79069</v>
      </c>
      <c r="K510" s="7">
        <f t="shared" si="42"/>
        <v>374.166</v>
      </c>
      <c r="L510" s="7">
        <f t="shared" si="43"/>
        <v>3936.051</v>
      </c>
      <c r="M510" s="7">
        <f t="shared" si="44"/>
        <v>2.730652247380872</v>
      </c>
      <c r="N510" s="7">
        <f t="shared" si="45"/>
        <v>3935.991</v>
      </c>
      <c r="O510" s="7">
        <f t="shared" si="46"/>
        <v>374.106</v>
      </c>
      <c r="P510" s="7">
        <f t="shared" si="47"/>
        <v>2.746250032495386</v>
      </c>
    </row>
    <row r="511" spans="1:16" ht="12.75">
      <c r="A511" s="8" t="s">
        <v>21</v>
      </c>
      <c r="B511" s="9" t="s">
        <v>22</v>
      </c>
      <c r="C511" s="10">
        <v>2512.242</v>
      </c>
      <c r="D511" s="10">
        <v>2934.031</v>
      </c>
      <c r="E511" s="10">
        <v>279.5</v>
      </c>
      <c r="F511" s="10">
        <v>0</v>
      </c>
      <c r="G511" s="10">
        <v>0</v>
      </c>
      <c r="H511" s="10">
        <v>0</v>
      </c>
      <c r="I511" s="10">
        <v>0</v>
      </c>
      <c r="J511" s="10">
        <v>57.6</v>
      </c>
      <c r="K511" s="10">
        <f t="shared" si="42"/>
        <v>279.5</v>
      </c>
      <c r="L511" s="10">
        <f t="shared" si="43"/>
        <v>2934.031</v>
      </c>
      <c r="M511" s="10">
        <f t="shared" si="44"/>
        <v>0</v>
      </c>
      <c r="N511" s="10">
        <f t="shared" si="45"/>
        <v>2934.031</v>
      </c>
      <c r="O511" s="10">
        <f t="shared" si="46"/>
        <v>279.5</v>
      </c>
      <c r="P511" s="10">
        <f t="shared" si="47"/>
        <v>0</v>
      </c>
    </row>
    <row r="512" spans="1:16" ht="12.75">
      <c r="A512" s="8" t="s">
        <v>23</v>
      </c>
      <c r="B512" s="9" t="s">
        <v>24</v>
      </c>
      <c r="C512" s="10">
        <v>911.9440000000001</v>
      </c>
      <c r="D512" s="10">
        <v>608.811</v>
      </c>
      <c r="E512" s="10">
        <v>57.2</v>
      </c>
      <c r="F512" s="10">
        <v>0</v>
      </c>
      <c r="G512" s="10">
        <v>0</v>
      </c>
      <c r="H512" s="10">
        <v>0</v>
      </c>
      <c r="I512" s="10">
        <v>0</v>
      </c>
      <c r="J512" s="10">
        <v>11.19069</v>
      </c>
      <c r="K512" s="10">
        <f t="shared" si="42"/>
        <v>57.2</v>
      </c>
      <c r="L512" s="10">
        <f t="shared" si="43"/>
        <v>608.811</v>
      </c>
      <c r="M512" s="10">
        <f t="shared" si="44"/>
        <v>0</v>
      </c>
      <c r="N512" s="10">
        <f t="shared" si="45"/>
        <v>608.811</v>
      </c>
      <c r="O512" s="10">
        <f t="shared" si="46"/>
        <v>57.2</v>
      </c>
      <c r="P512" s="10">
        <f t="shared" si="47"/>
        <v>0</v>
      </c>
    </row>
    <row r="513" spans="1:16" ht="12.75">
      <c r="A513" s="8" t="s">
        <v>25</v>
      </c>
      <c r="B513" s="9" t="s">
        <v>26</v>
      </c>
      <c r="C513" s="10">
        <v>136.453</v>
      </c>
      <c r="D513" s="10">
        <v>136.453</v>
      </c>
      <c r="E513" s="10">
        <v>6</v>
      </c>
      <c r="F513" s="10">
        <v>7.05</v>
      </c>
      <c r="G513" s="10">
        <v>0</v>
      </c>
      <c r="H513" s="10">
        <v>7.05</v>
      </c>
      <c r="I513" s="10">
        <v>0</v>
      </c>
      <c r="J513" s="10">
        <v>0</v>
      </c>
      <c r="K513" s="10">
        <f t="shared" si="42"/>
        <v>-1.0499999999999998</v>
      </c>
      <c r="L513" s="10">
        <f t="shared" si="43"/>
        <v>129.403</v>
      </c>
      <c r="M513" s="10">
        <f t="shared" si="44"/>
        <v>117.5</v>
      </c>
      <c r="N513" s="10">
        <f t="shared" si="45"/>
        <v>129.403</v>
      </c>
      <c r="O513" s="10">
        <f t="shared" si="46"/>
        <v>-1.0499999999999998</v>
      </c>
      <c r="P513" s="10">
        <f t="shared" si="47"/>
        <v>117.5</v>
      </c>
    </row>
    <row r="514" spans="1:16" ht="12.75">
      <c r="A514" s="8" t="s">
        <v>27</v>
      </c>
      <c r="B514" s="9" t="s">
        <v>28</v>
      </c>
      <c r="C514" s="10">
        <v>136.966</v>
      </c>
      <c r="D514" s="10">
        <v>258.705</v>
      </c>
      <c r="E514" s="10">
        <v>41.37</v>
      </c>
      <c r="F514" s="10">
        <v>3.454</v>
      </c>
      <c r="G514" s="10">
        <v>0</v>
      </c>
      <c r="H514" s="10">
        <v>3.454</v>
      </c>
      <c r="I514" s="10">
        <v>0</v>
      </c>
      <c r="J514" s="10">
        <v>0</v>
      </c>
      <c r="K514" s="10">
        <f t="shared" si="42"/>
        <v>37.916</v>
      </c>
      <c r="L514" s="10">
        <f t="shared" si="43"/>
        <v>255.25099999999998</v>
      </c>
      <c r="M514" s="10">
        <f t="shared" si="44"/>
        <v>8.34904520183708</v>
      </c>
      <c r="N514" s="10">
        <f t="shared" si="45"/>
        <v>255.25099999999998</v>
      </c>
      <c r="O514" s="10">
        <f t="shared" si="46"/>
        <v>37.916</v>
      </c>
      <c r="P514" s="10">
        <f t="shared" si="47"/>
        <v>8.34904520183708</v>
      </c>
    </row>
    <row r="515" spans="1:16" ht="12.75">
      <c r="A515" s="8" t="s">
        <v>29</v>
      </c>
      <c r="B515" s="9" t="s">
        <v>30</v>
      </c>
      <c r="C515" s="10">
        <v>8.555</v>
      </c>
      <c r="D515" s="10">
        <v>8.555</v>
      </c>
      <c r="E515" s="10">
        <v>0.6</v>
      </c>
      <c r="F515" s="10">
        <v>0</v>
      </c>
      <c r="G515" s="10">
        <v>0</v>
      </c>
      <c r="H515" s="10">
        <v>0.06</v>
      </c>
      <c r="I515" s="10">
        <v>0</v>
      </c>
      <c r="J515" s="10">
        <v>0</v>
      </c>
      <c r="K515" s="10">
        <f t="shared" si="42"/>
        <v>0.6</v>
      </c>
      <c r="L515" s="10">
        <f t="shared" si="43"/>
        <v>8.555</v>
      </c>
      <c r="M515" s="10">
        <f t="shared" si="44"/>
        <v>0</v>
      </c>
      <c r="N515" s="10">
        <f t="shared" si="45"/>
        <v>8.495</v>
      </c>
      <c r="O515" s="10">
        <f t="shared" si="46"/>
        <v>0.54</v>
      </c>
      <c r="P515" s="10">
        <f t="shared" si="47"/>
        <v>10</v>
      </c>
    </row>
    <row r="516" spans="1:16" ht="12.75">
      <c r="A516" s="5" t="s">
        <v>199</v>
      </c>
      <c r="B516" s="6" t="s">
        <v>200</v>
      </c>
      <c r="C516" s="7">
        <v>6253.146</v>
      </c>
      <c r="D516" s="7">
        <v>6253.146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6253.146</v>
      </c>
      <c r="M516" s="7">
        <f t="shared" si="44"/>
        <v>0</v>
      </c>
      <c r="N516" s="7">
        <f t="shared" si="45"/>
        <v>6253.146</v>
      </c>
      <c r="O516" s="7">
        <f t="shared" si="46"/>
        <v>0</v>
      </c>
      <c r="P516" s="7">
        <f t="shared" si="47"/>
        <v>0</v>
      </c>
    </row>
    <row r="517" spans="1:16" ht="12.75">
      <c r="A517" s="8" t="s">
        <v>201</v>
      </c>
      <c r="B517" s="9" t="s">
        <v>202</v>
      </c>
      <c r="C517" s="10">
        <v>6253.146</v>
      </c>
      <c r="D517" s="10">
        <v>6253.146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6253.146</v>
      </c>
      <c r="M517" s="10">
        <f t="shared" si="44"/>
        <v>0</v>
      </c>
      <c r="N517" s="10">
        <f t="shared" si="45"/>
        <v>6253.146</v>
      </c>
      <c r="O517" s="10">
        <f t="shared" si="46"/>
        <v>0</v>
      </c>
      <c r="P517" s="10">
        <f t="shared" si="47"/>
        <v>0</v>
      </c>
    </row>
    <row r="518" spans="1:16" ht="12.75">
      <c r="A518" s="5" t="s">
        <v>55</v>
      </c>
      <c r="B518" s="6" t="s">
        <v>56</v>
      </c>
      <c r="C518" s="7">
        <v>0</v>
      </c>
      <c r="D518" s="7">
        <v>300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aca="true" t="shared" si="48" ref="K518:K535">E518-F518</f>
        <v>0</v>
      </c>
      <c r="L518" s="7">
        <f aca="true" t="shared" si="49" ref="L518:L535">D518-F518</f>
        <v>300</v>
      </c>
      <c r="M518" s="7">
        <f aca="true" t="shared" si="50" ref="M518:M535">IF(E518=0,0,(F518/E518)*100)</f>
        <v>0</v>
      </c>
      <c r="N518" s="7">
        <f aca="true" t="shared" si="51" ref="N518:N535">D518-H518</f>
        <v>300</v>
      </c>
      <c r="O518" s="7">
        <f aca="true" t="shared" si="52" ref="O518:O535">E518-H518</f>
        <v>0</v>
      </c>
      <c r="P518" s="7">
        <f aca="true" t="shared" si="53" ref="P518:P535">IF(E518=0,0,(H518/E518)*100)</f>
        <v>0</v>
      </c>
    </row>
    <row r="519" spans="1:16" ht="12.75">
      <c r="A519" s="8" t="s">
        <v>27</v>
      </c>
      <c r="B519" s="9" t="s">
        <v>28</v>
      </c>
      <c r="C519" s="10">
        <v>0</v>
      </c>
      <c r="D519" s="10">
        <v>300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300</v>
      </c>
      <c r="M519" s="10">
        <f t="shared" si="50"/>
        <v>0</v>
      </c>
      <c r="N519" s="10">
        <f t="shared" si="51"/>
        <v>300</v>
      </c>
      <c r="O519" s="10">
        <f t="shared" si="52"/>
        <v>0</v>
      </c>
      <c r="P519" s="10">
        <f t="shared" si="53"/>
        <v>0</v>
      </c>
    </row>
    <row r="520" spans="1:16" ht="51">
      <c r="A520" s="5" t="s">
        <v>203</v>
      </c>
      <c r="B520" s="6" t="s">
        <v>204</v>
      </c>
      <c r="C520" s="7">
        <v>723146.664</v>
      </c>
      <c r="D520" s="7">
        <v>603623.625</v>
      </c>
      <c r="E520" s="7">
        <v>42227.907</v>
      </c>
      <c r="F520" s="7">
        <v>1936.3305799999998</v>
      </c>
      <c r="G520" s="7">
        <v>0</v>
      </c>
      <c r="H520" s="7">
        <v>1936.3305799999998</v>
      </c>
      <c r="I520" s="7">
        <v>0</v>
      </c>
      <c r="J520" s="7">
        <v>0</v>
      </c>
      <c r="K520" s="7">
        <f t="shared" si="48"/>
        <v>40291.57642</v>
      </c>
      <c r="L520" s="7">
        <f t="shared" si="49"/>
        <v>601687.29442</v>
      </c>
      <c r="M520" s="7">
        <f t="shared" si="50"/>
        <v>4.585428730815382</v>
      </c>
      <c r="N520" s="7">
        <f t="shared" si="51"/>
        <v>601687.29442</v>
      </c>
      <c r="O520" s="7">
        <f t="shared" si="52"/>
        <v>40291.57642</v>
      </c>
      <c r="P520" s="7">
        <f t="shared" si="53"/>
        <v>4.585428730815382</v>
      </c>
    </row>
    <row r="521" spans="1:16" ht="12.75">
      <c r="A521" s="5" t="s">
        <v>205</v>
      </c>
      <c r="B521" s="6" t="s">
        <v>206</v>
      </c>
      <c r="C521" s="7">
        <v>2000</v>
      </c>
      <c r="D521" s="7">
        <v>2000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2000</v>
      </c>
      <c r="M521" s="7">
        <f t="shared" si="50"/>
        <v>0</v>
      </c>
      <c r="N521" s="7">
        <f t="shared" si="51"/>
        <v>2000</v>
      </c>
      <c r="O521" s="7">
        <f t="shared" si="52"/>
        <v>0</v>
      </c>
      <c r="P521" s="7">
        <f t="shared" si="53"/>
        <v>0</v>
      </c>
    </row>
    <row r="522" spans="1:16" ht="12.75">
      <c r="A522" s="8" t="s">
        <v>207</v>
      </c>
      <c r="B522" s="9" t="s">
        <v>208</v>
      </c>
      <c r="C522" s="10">
        <v>2000</v>
      </c>
      <c r="D522" s="10">
        <v>2000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2000</v>
      </c>
      <c r="M522" s="10">
        <f t="shared" si="50"/>
        <v>0</v>
      </c>
      <c r="N522" s="10">
        <f t="shared" si="51"/>
        <v>2000</v>
      </c>
      <c r="O522" s="10">
        <f t="shared" si="52"/>
        <v>0</v>
      </c>
      <c r="P522" s="10">
        <f t="shared" si="53"/>
        <v>0</v>
      </c>
    </row>
    <row r="523" spans="1:16" ht="12.75">
      <c r="A523" s="5" t="s">
        <v>209</v>
      </c>
      <c r="B523" s="6" t="s">
        <v>210</v>
      </c>
      <c r="C523" s="7">
        <v>34518.2</v>
      </c>
      <c r="D523" s="7">
        <v>34518.2</v>
      </c>
      <c r="E523" s="7">
        <v>2876.5</v>
      </c>
      <c r="F523" s="7">
        <v>958.8333299999999</v>
      </c>
      <c r="G523" s="7">
        <v>0</v>
      </c>
      <c r="H523" s="7">
        <v>958.8333299999999</v>
      </c>
      <c r="I523" s="7">
        <v>0</v>
      </c>
      <c r="J523" s="7">
        <v>0</v>
      </c>
      <c r="K523" s="7">
        <f t="shared" si="48"/>
        <v>1917.66667</v>
      </c>
      <c r="L523" s="7">
        <f t="shared" si="49"/>
        <v>33559.366669999996</v>
      </c>
      <c r="M523" s="7">
        <f t="shared" si="50"/>
        <v>33.33333321745176</v>
      </c>
      <c r="N523" s="7">
        <f t="shared" si="51"/>
        <v>33559.366669999996</v>
      </c>
      <c r="O523" s="7">
        <f t="shared" si="52"/>
        <v>1917.66667</v>
      </c>
      <c r="P523" s="7">
        <f t="shared" si="53"/>
        <v>33.33333321745176</v>
      </c>
    </row>
    <row r="524" spans="1:16" ht="25.5">
      <c r="A524" s="8" t="s">
        <v>147</v>
      </c>
      <c r="B524" s="9" t="s">
        <v>148</v>
      </c>
      <c r="C524" s="10">
        <v>34518.2</v>
      </c>
      <c r="D524" s="10">
        <v>34518.2</v>
      </c>
      <c r="E524" s="10">
        <v>2876.5</v>
      </c>
      <c r="F524" s="10">
        <v>958.8333299999999</v>
      </c>
      <c r="G524" s="10">
        <v>0</v>
      </c>
      <c r="H524" s="10">
        <v>958.8333299999999</v>
      </c>
      <c r="I524" s="10">
        <v>0</v>
      </c>
      <c r="J524" s="10">
        <v>0</v>
      </c>
      <c r="K524" s="10">
        <f t="shared" si="48"/>
        <v>1917.66667</v>
      </c>
      <c r="L524" s="10">
        <f t="shared" si="49"/>
        <v>33559.366669999996</v>
      </c>
      <c r="M524" s="10">
        <f t="shared" si="50"/>
        <v>33.33333321745176</v>
      </c>
      <c r="N524" s="10">
        <f t="shared" si="51"/>
        <v>33559.366669999996</v>
      </c>
      <c r="O524" s="10">
        <f t="shared" si="52"/>
        <v>1917.66667</v>
      </c>
      <c r="P524" s="10">
        <f t="shared" si="53"/>
        <v>33.33333321745176</v>
      </c>
    </row>
    <row r="525" spans="1:16" ht="76.5">
      <c r="A525" s="5" t="s">
        <v>211</v>
      </c>
      <c r="B525" s="6" t="s">
        <v>212</v>
      </c>
      <c r="C525" s="7">
        <v>282712</v>
      </c>
      <c r="D525" s="7">
        <v>254880.9</v>
      </c>
      <c r="E525" s="7">
        <v>22619.8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22619.8</v>
      </c>
      <c r="L525" s="7">
        <f t="shared" si="49"/>
        <v>254880.9</v>
      </c>
      <c r="M525" s="7">
        <f t="shared" si="50"/>
        <v>0</v>
      </c>
      <c r="N525" s="7">
        <f t="shared" si="51"/>
        <v>254880.9</v>
      </c>
      <c r="O525" s="7">
        <f t="shared" si="52"/>
        <v>22619.8</v>
      </c>
      <c r="P525" s="7">
        <f t="shared" si="53"/>
        <v>0</v>
      </c>
    </row>
    <row r="526" spans="1:16" ht="25.5">
      <c r="A526" s="8" t="s">
        <v>147</v>
      </c>
      <c r="B526" s="9" t="s">
        <v>148</v>
      </c>
      <c r="C526" s="10">
        <v>282712</v>
      </c>
      <c r="D526" s="10">
        <v>254880.9</v>
      </c>
      <c r="E526" s="10">
        <v>22619.8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22619.8</v>
      </c>
      <c r="L526" s="10">
        <f t="shared" si="49"/>
        <v>254880.9</v>
      </c>
      <c r="M526" s="10">
        <f t="shared" si="50"/>
        <v>0</v>
      </c>
      <c r="N526" s="10">
        <f t="shared" si="51"/>
        <v>254880.9</v>
      </c>
      <c r="O526" s="10">
        <f t="shared" si="52"/>
        <v>22619.8</v>
      </c>
      <c r="P526" s="10">
        <f t="shared" si="53"/>
        <v>0</v>
      </c>
    </row>
    <row r="527" spans="1:16" ht="76.5">
      <c r="A527" s="5" t="s">
        <v>213</v>
      </c>
      <c r="B527" s="6" t="s">
        <v>214</v>
      </c>
      <c r="C527" s="7">
        <v>379221.3</v>
      </c>
      <c r="D527" s="7">
        <v>286124.1</v>
      </c>
      <c r="E527" s="7">
        <v>14316.28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14316.28</v>
      </c>
      <c r="L527" s="7">
        <f t="shared" si="49"/>
        <v>286124.1</v>
      </c>
      <c r="M527" s="7">
        <f t="shared" si="50"/>
        <v>0</v>
      </c>
      <c r="N527" s="7">
        <f t="shared" si="51"/>
        <v>286124.1</v>
      </c>
      <c r="O527" s="7">
        <f t="shared" si="52"/>
        <v>14316.28</v>
      </c>
      <c r="P527" s="7">
        <f t="shared" si="53"/>
        <v>0</v>
      </c>
    </row>
    <row r="528" spans="1:16" ht="25.5">
      <c r="A528" s="8" t="s">
        <v>147</v>
      </c>
      <c r="B528" s="9" t="s">
        <v>148</v>
      </c>
      <c r="C528" s="10">
        <v>379221.3</v>
      </c>
      <c r="D528" s="10">
        <v>286124.1</v>
      </c>
      <c r="E528" s="10">
        <v>14316.28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14316.28</v>
      </c>
      <c r="L528" s="10">
        <f t="shared" si="49"/>
        <v>286124.1</v>
      </c>
      <c r="M528" s="10">
        <f t="shared" si="50"/>
        <v>0</v>
      </c>
      <c r="N528" s="10">
        <f t="shared" si="51"/>
        <v>286124.1</v>
      </c>
      <c r="O528" s="10">
        <f t="shared" si="52"/>
        <v>14316.28</v>
      </c>
      <c r="P528" s="10">
        <f t="shared" si="53"/>
        <v>0</v>
      </c>
    </row>
    <row r="529" spans="1:16" ht="51">
      <c r="A529" s="5" t="s">
        <v>215</v>
      </c>
      <c r="B529" s="6" t="s">
        <v>216</v>
      </c>
      <c r="C529" s="7">
        <v>76.1</v>
      </c>
      <c r="D529" s="7">
        <v>106.5</v>
      </c>
      <c r="E529" s="7">
        <v>17.1</v>
      </c>
      <c r="F529" s="7">
        <v>17.1</v>
      </c>
      <c r="G529" s="7">
        <v>0</v>
      </c>
      <c r="H529" s="7">
        <v>17.1</v>
      </c>
      <c r="I529" s="7">
        <v>0</v>
      </c>
      <c r="J529" s="7">
        <v>0</v>
      </c>
      <c r="K529" s="7">
        <f t="shared" si="48"/>
        <v>0</v>
      </c>
      <c r="L529" s="7">
        <f t="shared" si="49"/>
        <v>89.4</v>
      </c>
      <c r="M529" s="7">
        <f t="shared" si="50"/>
        <v>100</v>
      </c>
      <c r="N529" s="7">
        <f t="shared" si="51"/>
        <v>89.4</v>
      </c>
      <c r="O529" s="7">
        <f t="shared" si="52"/>
        <v>0</v>
      </c>
      <c r="P529" s="7">
        <f t="shared" si="53"/>
        <v>100</v>
      </c>
    </row>
    <row r="530" spans="1:16" ht="25.5">
      <c r="A530" s="8" t="s">
        <v>147</v>
      </c>
      <c r="B530" s="9" t="s">
        <v>148</v>
      </c>
      <c r="C530" s="10">
        <v>76.1</v>
      </c>
      <c r="D530" s="10">
        <v>106.5</v>
      </c>
      <c r="E530" s="10">
        <v>17.1</v>
      </c>
      <c r="F530" s="10">
        <v>17.1</v>
      </c>
      <c r="G530" s="10">
        <v>0</v>
      </c>
      <c r="H530" s="10">
        <v>17.1</v>
      </c>
      <c r="I530" s="10">
        <v>0</v>
      </c>
      <c r="J530" s="10">
        <v>0</v>
      </c>
      <c r="K530" s="10">
        <f t="shared" si="48"/>
        <v>0</v>
      </c>
      <c r="L530" s="10">
        <f t="shared" si="49"/>
        <v>89.4</v>
      </c>
      <c r="M530" s="10">
        <f t="shared" si="50"/>
        <v>100</v>
      </c>
      <c r="N530" s="10">
        <f t="shared" si="51"/>
        <v>89.4</v>
      </c>
      <c r="O530" s="10">
        <f t="shared" si="52"/>
        <v>0</v>
      </c>
      <c r="P530" s="10">
        <f t="shared" si="53"/>
        <v>100</v>
      </c>
    </row>
    <row r="531" spans="1:16" ht="38.25">
      <c r="A531" s="5" t="s">
        <v>217</v>
      </c>
      <c r="B531" s="6" t="s">
        <v>218</v>
      </c>
      <c r="C531" s="7">
        <v>0</v>
      </c>
      <c r="D531" s="7">
        <v>400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400</v>
      </c>
      <c r="M531" s="7">
        <f t="shared" si="50"/>
        <v>0</v>
      </c>
      <c r="N531" s="7">
        <f t="shared" si="51"/>
        <v>400</v>
      </c>
      <c r="O531" s="7">
        <f t="shared" si="52"/>
        <v>0</v>
      </c>
      <c r="P531" s="7">
        <f t="shared" si="53"/>
        <v>0</v>
      </c>
    </row>
    <row r="532" spans="1:16" ht="25.5">
      <c r="A532" s="8" t="s">
        <v>147</v>
      </c>
      <c r="B532" s="9" t="s">
        <v>148</v>
      </c>
      <c r="C532" s="10">
        <v>0</v>
      </c>
      <c r="D532" s="10">
        <v>400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400</v>
      </c>
      <c r="M532" s="10">
        <f t="shared" si="50"/>
        <v>0</v>
      </c>
      <c r="N532" s="10">
        <f t="shared" si="51"/>
        <v>400</v>
      </c>
      <c r="O532" s="10">
        <f t="shared" si="52"/>
        <v>0</v>
      </c>
      <c r="P532" s="10">
        <f t="shared" si="53"/>
        <v>0</v>
      </c>
    </row>
    <row r="533" spans="1:16" ht="12.75">
      <c r="A533" s="5" t="s">
        <v>145</v>
      </c>
      <c r="B533" s="6" t="s">
        <v>146</v>
      </c>
      <c r="C533" s="7">
        <v>24619.064000000002</v>
      </c>
      <c r="D533" s="7">
        <v>25593.925</v>
      </c>
      <c r="E533" s="7">
        <v>2398.227</v>
      </c>
      <c r="F533" s="7">
        <v>960.39725</v>
      </c>
      <c r="G533" s="7">
        <v>0</v>
      </c>
      <c r="H533" s="7">
        <v>960.39725</v>
      </c>
      <c r="I533" s="7">
        <v>0</v>
      </c>
      <c r="J533" s="7">
        <v>0</v>
      </c>
      <c r="K533" s="7">
        <f t="shared" si="48"/>
        <v>1437.8297499999999</v>
      </c>
      <c r="L533" s="7">
        <f t="shared" si="49"/>
        <v>24633.52775</v>
      </c>
      <c r="M533" s="7">
        <f t="shared" si="50"/>
        <v>40.04613616642628</v>
      </c>
      <c r="N533" s="7">
        <f t="shared" si="51"/>
        <v>24633.52775</v>
      </c>
      <c r="O533" s="7">
        <f t="shared" si="52"/>
        <v>1437.8297499999999</v>
      </c>
      <c r="P533" s="7">
        <f t="shared" si="53"/>
        <v>40.04613616642628</v>
      </c>
    </row>
    <row r="534" spans="1:16" ht="25.5">
      <c r="A534" s="8" t="s">
        <v>147</v>
      </c>
      <c r="B534" s="9" t="s">
        <v>148</v>
      </c>
      <c r="C534" s="10">
        <v>24619.064000000002</v>
      </c>
      <c r="D534" s="10">
        <v>25593.925</v>
      </c>
      <c r="E534" s="10">
        <v>2398.227</v>
      </c>
      <c r="F534" s="10">
        <v>960.39725</v>
      </c>
      <c r="G534" s="10">
        <v>0</v>
      </c>
      <c r="H534" s="10">
        <v>960.39725</v>
      </c>
      <c r="I534" s="10">
        <v>0</v>
      </c>
      <c r="J534" s="10">
        <v>0</v>
      </c>
      <c r="K534" s="10">
        <f t="shared" si="48"/>
        <v>1437.8297499999999</v>
      </c>
      <c r="L534" s="10">
        <f t="shared" si="49"/>
        <v>24633.52775</v>
      </c>
      <c r="M534" s="10">
        <f t="shared" si="50"/>
        <v>40.04613616642628</v>
      </c>
      <c r="N534" s="10">
        <f t="shared" si="51"/>
        <v>24633.52775</v>
      </c>
      <c r="O534" s="10">
        <f t="shared" si="52"/>
        <v>1437.8297499999999</v>
      </c>
      <c r="P534" s="10">
        <f t="shared" si="53"/>
        <v>40.04613616642628</v>
      </c>
    </row>
    <row r="535" spans="1:16" ht="12.75">
      <c r="A535" s="5" t="s">
        <v>219</v>
      </c>
      <c r="B535" s="6" t="s">
        <v>220</v>
      </c>
      <c r="C535" s="7">
        <v>1665452.8845000009</v>
      </c>
      <c r="D535" s="7">
        <v>1594282.49426</v>
      </c>
      <c r="E535" s="7">
        <v>107354.41189999993</v>
      </c>
      <c r="F535" s="7">
        <v>8629.456200000004</v>
      </c>
      <c r="G535" s="7">
        <v>585.24824</v>
      </c>
      <c r="H535" s="7">
        <v>7906.67536</v>
      </c>
      <c r="I535" s="7">
        <v>1537.1139999999996</v>
      </c>
      <c r="J535" s="7">
        <v>5699.754469999999</v>
      </c>
      <c r="K535" s="7">
        <f t="shared" si="48"/>
        <v>98724.95569999993</v>
      </c>
      <c r="L535" s="7">
        <f t="shared" si="49"/>
        <v>1585653.0380600002</v>
      </c>
      <c r="M535" s="7">
        <f t="shared" si="50"/>
        <v>8.038287432507476</v>
      </c>
      <c r="N535" s="7">
        <f t="shared" si="51"/>
        <v>1586375.8189</v>
      </c>
      <c r="O535" s="7">
        <f t="shared" si="52"/>
        <v>99447.73653999994</v>
      </c>
      <c r="P535" s="7">
        <f t="shared" si="53"/>
        <v>7.365021353165277</v>
      </c>
    </row>
    <row r="536" spans="1:1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0"/>
  <sheetViews>
    <sheetView tabSelected="1" workbookViewId="0" topLeftCell="A168">
      <selection activeCell="B186" sqref="B18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221</v>
      </c>
    </row>
    <row r="5" spans="1:16" s="1" customFormat="1" ht="63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 ht="12.75">
      <c r="A6" s="5" t="s">
        <v>17</v>
      </c>
      <c r="B6" s="6" t="s">
        <v>18</v>
      </c>
      <c r="C6" s="7">
        <v>4.8790000000000004</v>
      </c>
      <c r="D6" s="7">
        <v>68049.08886999999</v>
      </c>
      <c r="E6" s="7">
        <v>3305.3</v>
      </c>
      <c r="F6" s="7">
        <v>3149.9</v>
      </c>
      <c r="G6" s="7">
        <v>0</v>
      </c>
      <c r="H6" s="7">
        <v>5335.15302</v>
      </c>
      <c r="I6" s="7">
        <v>829.35091</v>
      </c>
      <c r="J6" s="7">
        <v>171.5182</v>
      </c>
      <c r="K6" s="7">
        <f aca="true" t="shared" si="0" ref="K6:K37">E6-F6</f>
        <v>155.4000000000001</v>
      </c>
      <c r="L6" s="7">
        <f aca="true" t="shared" si="1" ref="L6:L37">D6-F6</f>
        <v>64899.18886999999</v>
      </c>
      <c r="M6" s="7">
        <f aca="true" t="shared" si="2" ref="M6:M37">IF(E6=0,0,(F6/E6)*100)</f>
        <v>95.29846004901219</v>
      </c>
      <c r="N6" s="7">
        <f aca="true" t="shared" si="3" ref="N6:N37">D6-H6</f>
        <v>62713.935849999994</v>
      </c>
      <c r="O6" s="7">
        <f aca="true" t="shared" si="4" ref="O6:O37">E6-H6</f>
        <v>-2029.8530199999996</v>
      </c>
      <c r="P6" s="7">
        <f aca="true" t="shared" si="5" ref="P6:P37">IF(E6=0,0,(H6/E6)*100)</f>
        <v>161.41206607569657</v>
      </c>
    </row>
    <row r="7" spans="1:16" ht="12.75">
      <c r="A7" s="5" t="s">
        <v>19</v>
      </c>
      <c r="B7" s="6" t="s">
        <v>20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223</v>
      </c>
      <c r="B8" s="9" t="s">
        <v>224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225</v>
      </c>
      <c r="B9" s="6" t="s">
        <v>226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227</v>
      </c>
      <c r="B10" s="9" t="s">
        <v>228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229</v>
      </c>
      <c r="B11" s="9" t="s">
        <v>230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231</v>
      </c>
      <c r="B12" s="6" t="s">
        <v>232</v>
      </c>
      <c r="C12" s="7">
        <v>0</v>
      </c>
      <c r="D12" s="7">
        <v>50344.50987</v>
      </c>
      <c r="E12" s="7">
        <v>3305.3</v>
      </c>
      <c r="F12" s="7">
        <v>3149.9</v>
      </c>
      <c r="G12" s="7">
        <v>0</v>
      </c>
      <c r="H12" s="7">
        <v>4971.85302</v>
      </c>
      <c r="I12" s="7">
        <v>829.35091</v>
      </c>
      <c r="J12" s="7">
        <v>171.5182</v>
      </c>
      <c r="K12" s="7">
        <f t="shared" si="0"/>
        <v>155.4000000000001</v>
      </c>
      <c r="L12" s="7">
        <f t="shared" si="1"/>
        <v>47194.60987</v>
      </c>
      <c r="M12" s="7">
        <f t="shared" si="2"/>
        <v>95.29846004901219</v>
      </c>
      <c r="N12" s="7">
        <f t="shared" si="3"/>
        <v>45372.65685</v>
      </c>
      <c r="O12" s="7">
        <f t="shared" si="4"/>
        <v>-1666.5530199999994</v>
      </c>
      <c r="P12" s="7">
        <f t="shared" si="5"/>
        <v>150.42062808217102</v>
      </c>
    </row>
    <row r="13" spans="1:16" ht="25.5">
      <c r="A13" s="8" t="s">
        <v>229</v>
      </c>
      <c r="B13" s="9" t="s">
        <v>230</v>
      </c>
      <c r="C13" s="10">
        <v>0</v>
      </c>
      <c r="D13" s="10">
        <v>50344.50987</v>
      </c>
      <c r="E13" s="10">
        <v>3305.3</v>
      </c>
      <c r="F13" s="10">
        <v>3149.9</v>
      </c>
      <c r="G13" s="10">
        <v>0</v>
      </c>
      <c r="H13" s="10">
        <v>4971.85302</v>
      </c>
      <c r="I13" s="10">
        <v>829.35091</v>
      </c>
      <c r="J13" s="10">
        <v>171.5182</v>
      </c>
      <c r="K13" s="10">
        <f t="shared" si="0"/>
        <v>155.4000000000001</v>
      </c>
      <c r="L13" s="10">
        <f t="shared" si="1"/>
        <v>47194.60987</v>
      </c>
      <c r="M13" s="10">
        <f t="shared" si="2"/>
        <v>95.29846004901219</v>
      </c>
      <c r="N13" s="10">
        <f t="shared" si="3"/>
        <v>45372.65685</v>
      </c>
      <c r="O13" s="10">
        <f t="shared" si="4"/>
        <v>-1666.5530199999994</v>
      </c>
      <c r="P13" s="10">
        <f t="shared" si="5"/>
        <v>150.42062808217102</v>
      </c>
    </row>
    <row r="14" spans="1:16" ht="12.75">
      <c r="A14" s="5" t="s">
        <v>55</v>
      </c>
      <c r="B14" s="6" t="s">
        <v>56</v>
      </c>
      <c r="C14" s="7">
        <v>0</v>
      </c>
      <c r="D14" s="7">
        <v>4894.7</v>
      </c>
      <c r="E14" s="7">
        <v>0</v>
      </c>
      <c r="F14" s="7">
        <v>0</v>
      </c>
      <c r="G14" s="7">
        <v>0</v>
      </c>
      <c r="H14" s="7">
        <v>363.3</v>
      </c>
      <c r="I14" s="7">
        <v>0</v>
      </c>
      <c r="J14" s="7">
        <v>0</v>
      </c>
      <c r="K14" s="7">
        <f t="shared" si="0"/>
        <v>0</v>
      </c>
      <c r="L14" s="7">
        <f t="shared" si="1"/>
        <v>4894.7</v>
      </c>
      <c r="M14" s="7">
        <f t="shared" si="2"/>
        <v>0</v>
      </c>
      <c r="N14" s="7">
        <f t="shared" si="3"/>
        <v>4531.4</v>
      </c>
      <c r="O14" s="7">
        <f t="shared" si="4"/>
        <v>-363.3</v>
      </c>
      <c r="P14" s="7">
        <f t="shared" si="5"/>
        <v>0</v>
      </c>
    </row>
    <row r="15" spans="1:16" ht="25.5">
      <c r="A15" s="8" t="s">
        <v>181</v>
      </c>
      <c r="B15" s="9" t="s">
        <v>182</v>
      </c>
      <c r="C15" s="10">
        <v>0</v>
      </c>
      <c r="D15" s="10">
        <v>96.7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0</v>
      </c>
      <c r="P15" s="10">
        <f t="shared" si="5"/>
        <v>0</v>
      </c>
    </row>
    <row r="16" spans="1:16" ht="25.5">
      <c r="A16" s="8" t="s">
        <v>223</v>
      </c>
      <c r="B16" s="9" t="s">
        <v>224</v>
      </c>
      <c r="C16" s="10">
        <v>0</v>
      </c>
      <c r="D16" s="10">
        <v>3657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3657</v>
      </c>
      <c r="M16" s="10">
        <f t="shared" si="2"/>
        <v>0</v>
      </c>
      <c r="N16" s="10">
        <f t="shared" si="3"/>
        <v>3657</v>
      </c>
      <c r="O16" s="10">
        <f t="shared" si="4"/>
        <v>0</v>
      </c>
      <c r="P16" s="10">
        <f t="shared" si="5"/>
        <v>0</v>
      </c>
    </row>
    <row r="17" spans="1:16" ht="12.75">
      <c r="A17" s="8" t="s">
        <v>227</v>
      </c>
      <c r="B17" s="9" t="s">
        <v>228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363.3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777.7</v>
      </c>
      <c r="O17" s="10">
        <f t="shared" si="4"/>
        <v>-363.3</v>
      </c>
      <c r="P17" s="10">
        <f t="shared" si="5"/>
        <v>0</v>
      </c>
    </row>
    <row r="18" spans="1:16" ht="51">
      <c r="A18" s="5" t="s">
        <v>59</v>
      </c>
      <c r="B18" s="6" t="s">
        <v>60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45</v>
      </c>
      <c r="B19" s="9" t="s">
        <v>46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61</v>
      </c>
      <c r="B20" s="6" t="s">
        <v>62</v>
      </c>
      <c r="C20" s="7">
        <v>26285.7</v>
      </c>
      <c r="D20" s="7">
        <v>69395.48513000002</v>
      </c>
      <c r="E20" s="7">
        <v>2269.505</v>
      </c>
      <c r="F20" s="7">
        <v>21.142200000000003</v>
      </c>
      <c r="G20" s="7">
        <v>0</v>
      </c>
      <c r="H20" s="7">
        <v>1365.81741</v>
      </c>
      <c r="I20" s="7">
        <v>105.94220000000001</v>
      </c>
      <c r="J20" s="7">
        <v>4.04714</v>
      </c>
      <c r="K20" s="7">
        <f t="shared" si="0"/>
        <v>2248.3628</v>
      </c>
      <c r="L20" s="7">
        <f t="shared" si="1"/>
        <v>69374.34293000001</v>
      </c>
      <c r="M20" s="7">
        <f t="shared" si="2"/>
        <v>0.931577590708106</v>
      </c>
      <c r="N20" s="7">
        <f t="shared" si="3"/>
        <v>68029.66772000001</v>
      </c>
      <c r="O20" s="7">
        <f t="shared" si="4"/>
        <v>903.68759</v>
      </c>
      <c r="P20" s="7">
        <f t="shared" si="5"/>
        <v>60.18129107448541</v>
      </c>
    </row>
    <row r="21" spans="1:16" ht="12.75">
      <c r="A21" s="5" t="s">
        <v>19</v>
      </c>
      <c r="B21" s="6" t="s">
        <v>20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233</v>
      </c>
      <c r="B22" s="9" t="s">
        <v>234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63</v>
      </c>
      <c r="B23" s="6" t="s">
        <v>64</v>
      </c>
      <c r="C23" s="7">
        <v>23685</v>
      </c>
      <c r="D23" s="7">
        <v>35632.214</v>
      </c>
      <c r="E23" s="7">
        <v>1988.75</v>
      </c>
      <c r="F23" s="7">
        <v>0</v>
      </c>
      <c r="G23" s="7">
        <v>0</v>
      </c>
      <c r="H23" s="7">
        <v>284.09112</v>
      </c>
      <c r="I23" s="7">
        <v>0</v>
      </c>
      <c r="J23" s="7">
        <v>4.04714</v>
      </c>
      <c r="K23" s="7">
        <f t="shared" si="0"/>
        <v>1988.75</v>
      </c>
      <c r="L23" s="7">
        <f t="shared" si="1"/>
        <v>35632.214</v>
      </c>
      <c r="M23" s="7">
        <f t="shared" si="2"/>
        <v>0</v>
      </c>
      <c r="N23" s="7">
        <f t="shared" si="3"/>
        <v>35348.12288</v>
      </c>
      <c r="O23" s="7">
        <f t="shared" si="4"/>
        <v>1704.65888</v>
      </c>
      <c r="P23" s="7">
        <f t="shared" si="5"/>
        <v>14.284908610936517</v>
      </c>
    </row>
    <row r="24" spans="1:16" ht="12.75">
      <c r="A24" s="8" t="s">
        <v>25</v>
      </c>
      <c r="B24" s="9" t="s">
        <v>26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1.6666666666666667</v>
      </c>
      <c r="P24" s="10">
        <f t="shared" si="5"/>
        <v>0</v>
      </c>
    </row>
    <row r="25" spans="1:16" ht="12.75">
      <c r="A25" s="8" t="s">
        <v>67</v>
      </c>
      <c r="B25" s="9" t="s">
        <v>68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35.28006</v>
      </c>
      <c r="I25" s="10">
        <v>0</v>
      </c>
      <c r="J25" s="10">
        <v>4.04714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23619.71994</v>
      </c>
      <c r="O25" s="10">
        <f t="shared" si="4"/>
        <v>1935.96994</v>
      </c>
      <c r="P25" s="10">
        <f t="shared" si="5"/>
        <v>1.7897303741280912</v>
      </c>
    </row>
    <row r="26" spans="1:16" ht="12.75">
      <c r="A26" s="8" t="s">
        <v>27</v>
      </c>
      <c r="B26" s="9" t="s">
        <v>28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223</v>
      </c>
      <c r="B27" s="9" t="s">
        <v>224</v>
      </c>
      <c r="C27" s="10">
        <v>0</v>
      </c>
      <c r="D27" s="10">
        <v>1676.622</v>
      </c>
      <c r="E27" s="10">
        <v>15</v>
      </c>
      <c r="F27" s="10">
        <v>0</v>
      </c>
      <c r="G27" s="10">
        <v>0</v>
      </c>
      <c r="H27" s="10">
        <v>44.982</v>
      </c>
      <c r="I27" s="10">
        <v>0</v>
      </c>
      <c r="J27" s="10">
        <v>0</v>
      </c>
      <c r="K27" s="10">
        <f t="shared" si="0"/>
        <v>15</v>
      </c>
      <c r="L27" s="10">
        <f t="shared" si="1"/>
        <v>1676.622</v>
      </c>
      <c r="M27" s="10">
        <f t="shared" si="2"/>
        <v>0</v>
      </c>
      <c r="N27" s="10">
        <f t="shared" si="3"/>
        <v>1631.64</v>
      </c>
      <c r="O27" s="10">
        <f t="shared" si="4"/>
        <v>-29.982</v>
      </c>
      <c r="P27" s="10">
        <f t="shared" si="5"/>
        <v>299.88</v>
      </c>
    </row>
    <row r="28" spans="1:16" ht="12.75">
      <c r="A28" s="8" t="s">
        <v>233</v>
      </c>
      <c r="B28" s="9" t="s">
        <v>234</v>
      </c>
      <c r="C28" s="10">
        <v>0</v>
      </c>
      <c r="D28" s="10">
        <v>10270.592</v>
      </c>
      <c r="E28" s="10">
        <v>0</v>
      </c>
      <c r="F28" s="10">
        <v>0</v>
      </c>
      <c r="G28" s="10">
        <v>0</v>
      </c>
      <c r="H28" s="10">
        <v>203.82906</v>
      </c>
      <c r="I28" s="10">
        <v>0</v>
      </c>
      <c r="J28" s="10">
        <v>0</v>
      </c>
      <c r="K28" s="10">
        <f t="shared" si="0"/>
        <v>0</v>
      </c>
      <c r="L28" s="10">
        <f t="shared" si="1"/>
        <v>10270.592</v>
      </c>
      <c r="M28" s="10">
        <f t="shared" si="2"/>
        <v>0</v>
      </c>
      <c r="N28" s="10">
        <f t="shared" si="3"/>
        <v>10066.76294</v>
      </c>
      <c r="O28" s="10">
        <f t="shared" si="4"/>
        <v>-203.82906</v>
      </c>
      <c r="P28" s="10">
        <f t="shared" si="5"/>
        <v>0</v>
      </c>
    </row>
    <row r="29" spans="1:16" ht="38.25">
      <c r="A29" s="5" t="s">
        <v>71</v>
      </c>
      <c r="B29" s="6" t="s">
        <v>72</v>
      </c>
      <c r="C29" s="7">
        <v>2600.7</v>
      </c>
      <c r="D29" s="7">
        <v>30316.512130000003</v>
      </c>
      <c r="E29" s="7">
        <v>280.755</v>
      </c>
      <c r="F29" s="7">
        <v>21.142200000000003</v>
      </c>
      <c r="G29" s="7">
        <v>0</v>
      </c>
      <c r="H29" s="7">
        <v>1069.0318300000001</v>
      </c>
      <c r="I29" s="7">
        <v>21.142200000000003</v>
      </c>
      <c r="J29" s="7">
        <v>0</v>
      </c>
      <c r="K29" s="7">
        <f t="shared" si="0"/>
        <v>259.6128</v>
      </c>
      <c r="L29" s="7">
        <f t="shared" si="1"/>
        <v>30295.369930000004</v>
      </c>
      <c r="M29" s="7">
        <f t="shared" si="2"/>
        <v>7.530480312015815</v>
      </c>
      <c r="N29" s="7">
        <f t="shared" si="3"/>
        <v>29247.480300000003</v>
      </c>
      <c r="O29" s="7">
        <f t="shared" si="4"/>
        <v>-788.2768300000001</v>
      </c>
      <c r="P29" s="7">
        <f t="shared" si="5"/>
        <v>380.77036205944694</v>
      </c>
    </row>
    <row r="30" spans="1:16" ht="12.75">
      <c r="A30" s="8" t="s">
        <v>21</v>
      </c>
      <c r="B30" s="9" t="s">
        <v>22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23</v>
      </c>
      <c r="B31" s="9" t="s">
        <v>24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25</v>
      </c>
      <c r="B32" s="9" t="s">
        <v>26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6.25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83.75</v>
      </c>
      <c r="O32" s="10">
        <f t="shared" si="4"/>
        <v>1.25</v>
      </c>
      <c r="P32" s="10">
        <f t="shared" si="5"/>
        <v>83.33333333333334</v>
      </c>
    </row>
    <row r="33" spans="1:16" ht="12.75">
      <c r="A33" s="8" t="s">
        <v>67</v>
      </c>
      <c r="B33" s="9" t="s">
        <v>68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1876.4</v>
      </c>
      <c r="O33" s="10">
        <f t="shared" si="4"/>
        <v>156.36666666666667</v>
      </c>
      <c r="P33" s="10">
        <f t="shared" si="5"/>
        <v>0</v>
      </c>
    </row>
    <row r="34" spans="1:16" ht="12.75">
      <c r="A34" s="8" t="s">
        <v>27</v>
      </c>
      <c r="B34" s="9" t="s">
        <v>28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31</v>
      </c>
      <c r="B35" s="9" t="s">
        <v>32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33</v>
      </c>
      <c r="B36" s="9" t="s">
        <v>34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0.09166666666666667</v>
      </c>
      <c r="P36" s="10">
        <f t="shared" si="5"/>
        <v>0</v>
      </c>
    </row>
    <row r="37" spans="1:16" ht="12.75">
      <c r="A37" s="8" t="s">
        <v>35</v>
      </c>
      <c r="B37" s="9" t="s">
        <v>36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0.325</v>
      </c>
      <c r="P37" s="10">
        <f t="shared" si="5"/>
        <v>0</v>
      </c>
    </row>
    <row r="38" spans="1:16" ht="12.75">
      <c r="A38" s="8" t="s">
        <v>41</v>
      </c>
      <c r="B38" s="9" t="s">
        <v>42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0.11503000000000001</v>
      </c>
      <c r="I38" s="10">
        <v>0</v>
      </c>
      <c r="J38" s="10">
        <v>0</v>
      </c>
      <c r="K38" s="10">
        <f aca="true" t="shared" si="6" ref="K38:K69">E38-F38</f>
        <v>0</v>
      </c>
      <c r="L38" s="10">
        <f aca="true" t="shared" si="7" ref="L38:L69">D38-F38</f>
        <v>0</v>
      </c>
      <c r="M38" s="10">
        <f aca="true" t="shared" si="8" ref="M38:M69">IF(E38=0,0,(F38/E38)*100)</f>
        <v>0</v>
      </c>
      <c r="N38" s="10">
        <f aca="true" t="shared" si="9" ref="N38:N69">D38-H38</f>
        <v>-0.11503000000000001</v>
      </c>
      <c r="O38" s="10">
        <f aca="true" t="shared" si="10" ref="O38:O69">E38-H38</f>
        <v>-0.11503000000000001</v>
      </c>
      <c r="P38" s="10">
        <f aca="true" t="shared" si="11" ref="P38:P69">IF(E38=0,0,(H38/E38)*100)</f>
        <v>0</v>
      </c>
    </row>
    <row r="39" spans="1:16" ht="25.5">
      <c r="A39" s="8" t="s">
        <v>223</v>
      </c>
      <c r="B39" s="9" t="s">
        <v>224</v>
      </c>
      <c r="C39" s="10">
        <v>0</v>
      </c>
      <c r="D39" s="10">
        <v>8489.04804</v>
      </c>
      <c r="E39" s="10">
        <v>64.03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64.03</v>
      </c>
      <c r="L39" s="10">
        <f t="shared" si="7"/>
        <v>8489.04804</v>
      </c>
      <c r="M39" s="10">
        <f t="shared" si="8"/>
        <v>0</v>
      </c>
      <c r="N39" s="10">
        <f t="shared" si="9"/>
        <v>8489.04804</v>
      </c>
      <c r="O39" s="10">
        <f t="shared" si="10"/>
        <v>64.03</v>
      </c>
      <c r="P39" s="10">
        <f t="shared" si="11"/>
        <v>0</v>
      </c>
    </row>
    <row r="40" spans="1:16" ht="12.75">
      <c r="A40" s="8" t="s">
        <v>227</v>
      </c>
      <c r="B40" s="9" t="s">
        <v>228</v>
      </c>
      <c r="C40" s="10">
        <v>0</v>
      </c>
      <c r="D40" s="10">
        <v>1125</v>
      </c>
      <c r="E40" s="10">
        <v>0</v>
      </c>
      <c r="F40" s="10">
        <v>0</v>
      </c>
      <c r="G40" s="10">
        <v>0</v>
      </c>
      <c r="H40" s="10">
        <v>348.7264</v>
      </c>
      <c r="I40" s="10">
        <v>0</v>
      </c>
      <c r="J40" s="10">
        <v>0</v>
      </c>
      <c r="K40" s="10">
        <f t="shared" si="6"/>
        <v>0</v>
      </c>
      <c r="L40" s="10">
        <f t="shared" si="7"/>
        <v>1125</v>
      </c>
      <c r="M40" s="10">
        <f t="shared" si="8"/>
        <v>0</v>
      </c>
      <c r="N40" s="10">
        <f t="shared" si="9"/>
        <v>776.2736</v>
      </c>
      <c r="O40" s="10">
        <f t="shared" si="10"/>
        <v>-348.7264</v>
      </c>
      <c r="P40" s="10">
        <f t="shared" si="11"/>
        <v>0</v>
      </c>
    </row>
    <row r="41" spans="1:16" ht="12.75">
      <c r="A41" s="8" t="s">
        <v>233</v>
      </c>
      <c r="B41" s="9" t="s">
        <v>234</v>
      </c>
      <c r="C41" s="10">
        <v>0</v>
      </c>
      <c r="D41" s="10">
        <v>18101.76409</v>
      </c>
      <c r="E41" s="10">
        <v>0</v>
      </c>
      <c r="F41" s="10">
        <v>21.142200000000003</v>
      </c>
      <c r="G41" s="10">
        <v>0</v>
      </c>
      <c r="H41" s="10">
        <v>713.9404000000001</v>
      </c>
      <c r="I41" s="10">
        <v>21.142200000000003</v>
      </c>
      <c r="J41" s="10">
        <v>0</v>
      </c>
      <c r="K41" s="10">
        <f t="shared" si="6"/>
        <v>-21.142200000000003</v>
      </c>
      <c r="L41" s="10">
        <f t="shared" si="7"/>
        <v>18080.621890000002</v>
      </c>
      <c r="M41" s="10">
        <f t="shared" si="8"/>
        <v>0</v>
      </c>
      <c r="N41" s="10">
        <f t="shared" si="9"/>
        <v>17387.82369</v>
      </c>
      <c r="O41" s="10">
        <f t="shared" si="10"/>
        <v>-713.9404000000001</v>
      </c>
      <c r="P41" s="10">
        <f t="shared" si="11"/>
        <v>0</v>
      </c>
    </row>
    <row r="42" spans="1:16" ht="25.5">
      <c r="A42" s="5" t="s">
        <v>75</v>
      </c>
      <c r="B42" s="6" t="s">
        <v>76</v>
      </c>
      <c r="C42" s="7">
        <v>0</v>
      </c>
      <c r="D42" s="7">
        <v>2330.759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6"/>
        <v>0</v>
      </c>
      <c r="L42" s="7">
        <f t="shared" si="7"/>
        <v>2330.759</v>
      </c>
      <c r="M42" s="7">
        <f t="shared" si="8"/>
        <v>0</v>
      </c>
      <c r="N42" s="7">
        <f t="shared" si="9"/>
        <v>2330.759</v>
      </c>
      <c r="O42" s="7">
        <f t="shared" si="10"/>
        <v>0</v>
      </c>
      <c r="P42" s="7">
        <f t="shared" si="11"/>
        <v>0</v>
      </c>
    </row>
    <row r="43" spans="1:16" ht="25.5">
      <c r="A43" s="8" t="s">
        <v>223</v>
      </c>
      <c r="B43" s="9" t="s">
        <v>224</v>
      </c>
      <c r="C43" s="10">
        <v>0</v>
      </c>
      <c r="D43" s="10">
        <v>10.6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10.6</v>
      </c>
      <c r="M43" s="10">
        <f t="shared" si="8"/>
        <v>0</v>
      </c>
      <c r="N43" s="10">
        <f t="shared" si="9"/>
        <v>10.6</v>
      </c>
      <c r="O43" s="10">
        <f t="shared" si="10"/>
        <v>0</v>
      </c>
      <c r="P43" s="10">
        <f t="shared" si="11"/>
        <v>0</v>
      </c>
    </row>
    <row r="44" spans="1:16" ht="12.75">
      <c r="A44" s="8" t="s">
        <v>233</v>
      </c>
      <c r="B44" s="9" t="s">
        <v>234</v>
      </c>
      <c r="C44" s="10">
        <v>0</v>
      </c>
      <c r="D44" s="10">
        <v>2320.159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6"/>
        <v>0</v>
      </c>
      <c r="L44" s="10">
        <f t="shared" si="7"/>
        <v>2320.159</v>
      </c>
      <c r="M44" s="10">
        <f t="shared" si="8"/>
        <v>0</v>
      </c>
      <c r="N44" s="10">
        <f t="shared" si="9"/>
        <v>2320.159</v>
      </c>
      <c r="O44" s="10">
        <f t="shared" si="10"/>
        <v>0</v>
      </c>
      <c r="P44" s="10">
        <f t="shared" si="11"/>
        <v>0</v>
      </c>
    </row>
    <row r="45" spans="1:16" ht="12.75">
      <c r="A45" s="5" t="s">
        <v>77</v>
      </c>
      <c r="B45" s="6" t="s">
        <v>78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12.69446</v>
      </c>
      <c r="I45" s="7">
        <v>0</v>
      </c>
      <c r="J45" s="7">
        <v>0</v>
      </c>
      <c r="K45" s="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-12.69446</v>
      </c>
      <c r="O45" s="7">
        <f t="shared" si="10"/>
        <v>-12.69446</v>
      </c>
      <c r="P45" s="7">
        <f t="shared" si="11"/>
        <v>0</v>
      </c>
    </row>
    <row r="46" spans="1:16" ht="12.75">
      <c r="A46" s="8" t="s">
        <v>25</v>
      </c>
      <c r="B46" s="9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2.9955000000000003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-2.9955000000000003</v>
      </c>
      <c r="O46" s="10">
        <f t="shared" si="10"/>
        <v>-2.9955000000000003</v>
      </c>
      <c r="P46" s="10">
        <f t="shared" si="11"/>
        <v>0</v>
      </c>
    </row>
    <row r="47" spans="1:16" ht="12.75">
      <c r="A47" s="8" t="s">
        <v>27</v>
      </c>
      <c r="B47" s="9" t="s">
        <v>28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9.15396</v>
      </c>
      <c r="I47" s="10">
        <v>0</v>
      </c>
      <c r="J47" s="10">
        <v>0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-9.15396</v>
      </c>
      <c r="O47" s="10">
        <f t="shared" si="10"/>
        <v>-9.15396</v>
      </c>
      <c r="P47" s="10">
        <f t="shared" si="11"/>
        <v>0</v>
      </c>
    </row>
    <row r="48" spans="1:16" ht="12.75">
      <c r="A48" s="8" t="s">
        <v>29</v>
      </c>
      <c r="B48" s="9" t="s">
        <v>30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0.14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-0.14</v>
      </c>
      <c r="O48" s="10">
        <f t="shared" si="10"/>
        <v>-0.14</v>
      </c>
      <c r="P48" s="10">
        <f t="shared" si="11"/>
        <v>0</v>
      </c>
    </row>
    <row r="49" spans="1:16" ht="25.5">
      <c r="A49" s="8" t="s">
        <v>39</v>
      </c>
      <c r="B49" s="9" t="s">
        <v>40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0.405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-0.405</v>
      </c>
      <c r="O49" s="10">
        <f t="shared" si="10"/>
        <v>-0.405</v>
      </c>
      <c r="P49" s="10">
        <f t="shared" si="11"/>
        <v>0</v>
      </c>
    </row>
    <row r="50" spans="1:16" ht="25.5">
      <c r="A50" s="5" t="s">
        <v>83</v>
      </c>
      <c r="B50" s="6" t="s">
        <v>84</v>
      </c>
      <c r="C50" s="7">
        <v>0</v>
      </c>
      <c r="D50" s="7">
        <v>334.8</v>
      </c>
      <c r="E50" s="7">
        <v>0</v>
      </c>
      <c r="F50" s="7">
        <v>0</v>
      </c>
      <c r="G50" s="7">
        <v>0</v>
      </c>
      <c r="H50" s="7">
        <v>0</v>
      </c>
      <c r="I50" s="7">
        <v>84.8</v>
      </c>
      <c r="J50" s="7">
        <v>0</v>
      </c>
      <c r="K50" s="7">
        <f t="shared" si="6"/>
        <v>0</v>
      </c>
      <c r="L50" s="7">
        <f t="shared" si="7"/>
        <v>334.8</v>
      </c>
      <c r="M50" s="7">
        <f t="shared" si="8"/>
        <v>0</v>
      </c>
      <c r="N50" s="7">
        <f t="shared" si="9"/>
        <v>334.8</v>
      </c>
      <c r="O50" s="7">
        <f t="shared" si="10"/>
        <v>0</v>
      </c>
      <c r="P50" s="7">
        <f t="shared" si="11"/>
        <v>0</v>
      </c>
    </row>
    <row r="51" spans="1:16" ht="25.5">
      <c r="A51" s="8" t="s">
        <v>223</v>
      </c>
      <c r="B51" s="9" t="s">
        <v>224</v>
      </c>
      <c r="C51" s="10">
        <v>0</v>
      </c>
      <c r="D51" s="10">
        <v>46.5</v>
      </c>
      <c r="E51" s="10">
        <v>0</v>
      </c>
      <c r="F51" s="10">
        <v>0</v>
      </c>
      <c r="G51" s="10">
        <v>0</v>
      </c>
      <c r="H51" s="10">
        <v>0</v>
      </c>
      <c r="I51" s="10">
        <v>46.5</v>
      </c>
      <c r="J51" s="10">
        <v>0</v>
      </c>
      <c r="K51" s="10">
        <f t="shared" si="6"/>
        <v>0</v>
      </c>
      <c r="L51" s="10">
        <f t="shared" si="7"/>
        <v>46.5</v>
      </c>
      <c r="M51" s="10">
        <f t="shared" si="8"/>
        <v>0</v>
      </c>
      <c r="N51" s="10">
        <f t="shared" si="9"/>
        <v>46.5</v>
      </c>
      <c r="O51" s="10">
        <f t="shared" si="10"/>
        <v>0</v>
      </c>
      <c r="P51" s="10">
        <f t="shared" si="11"/>
        <v>0</v>
      </c>
    </row>
    <row r="52" spans="1:16" ht="12.75">
      <c r="A52" s="8" t="s">
        <v>233</v>
      </c>
      <c r="B52" s="9" t="s">
        <v>234</v>
      </c>
      <c r="C52" s="10">
        <v>0</v>
      </c>
      <c r="D52" s="10">
        <v>288.3</v>
      </c>
      <c r="E52" s="10">
        <v>0</v>
      </c>
      <c r="F52" s="10">
        <v>0</v>
      </c>
      <c r="G52" s="10">
        <v>0</v>
      </c>
      <c r="H52" s="10">
        <v>0</v>
      </c>
      <c r="I52" s="10">
        <v>38.3</v>
      </c>
      <c r="J52" s="10">
        <v>0</v>
      </c>
      <c r="K52" s="10">
        <f t="shared" si="6"/>
        <v>0</v>
      </c>
      <c r="L52" s="10">
        <f t="shared" si="7"/>
        <v>288.3</v>
      </c>
      <c r="M52" s="10">
        <f t="shared" si="8"/>
        <v>0</v>
      </c>
      <c r="N52" s="10">
        <f t="shared" si="9"/>
        <v>288.3</v>
      </c>
      <c r="O52" s="10">
        <f t="shared" si="10"/>
        <v>0</v>
      </c>
      <c r="P52" s="10">
        <f t="shared" si="11"/>
        <v>0</v>
      </c>
    </row>
    <row r="53" spans="1:16" ht="25.5">
      <c r="A53" s="5" t="s">
        <v>91</v>
      </c>
      <c r="B53" s="6" t="s">
        <v>92</v>
      </c>
      <c r="C53" s="7">
        <v>0</v>
      </c>
      <c r="D53" s="7">
        <v>71.2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6"/>
        <v>0</v>
      </c>
      <c r="L53" s="7">
        <f t="shared" si="7"/>
        <v>71.2</v>
      </c>
      <c r="M53" s="7">
        <f t="shared" si="8"/>
        <v>0</v>
      </c>
      <c r="N53" s="7">
        <f t="shared" si="9"/>
        <v>71.2</v>
      </c>
      <c r="O53" s="7">
        <f t="shared" si="10"/>
        <v>0</v>
      </c>
      <c r="P53" s="7">
        <f t="shared" si="11"/>
        <v>0</v>
      </c>
    </row>
    <row r="54" spans="1:16" ht="25.5">
      <c r="A54" s="8" t="s">
        <v>223</v>
      </c>
      <c r="B54" s="9" t="s">
        <v>224</v>
      </c>
      <c r="C54" s="10">
        <v>0</v>
      </c>
      <c r="D54" s="10">
        <v>71.2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71.2</v>
      </c>
      <c r="M54" s="10">
        <f t="shared" si="8"/>
        <v>0</v>
      </c>
      <c r="N54" s="10">
        <f t="shared" si="9"/>
        <v>71.2</v>
      </c>
      <c r="O54" s="10">
        <f t="shared" si="10"/>
        <v>0</v>
      </c>
      <c r="P54" s="10">
        <f t="shared" si="11"/>
        <v>0</v>
      </c>
    </row>
    <row r="55" spans="1:16" ht="12.75">
      <c r="A55" s="5" t="s">
        <v>225</v>
      </c>
      <c r="B55" s="6" t="s">
        <v>226</v>
      </c>
      <c r="C55" s="7">
        <v>0</v>
      </c>
      <c r="D55" s="7">
        <v>350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6"/>
        <v>0</v>
      </c>
      <c r="L55" s="7">
        <f t="shared" si="7"/>
        <v>350</v>
      </c>
      <c r="M55" s="7">
        <f t="shared" si="8"/>
        <v>0</v>
      </c>
      <c r="N55" s="7">
        <f t="shared" si="9"/>
        <v>350</v>
      </c>
      <c r="O55" s="7">
        <f t="shared" si="10"/>
        <v>0</v>
      </c>
      <c r="P55" s="7">
        <f t="shared" si="11"/>
        <v>0</v>
      </c>
    </row>
    <row r="56" spans="1:16" ht="12.75">
      <c r="A56" s="8" t="s">
        <v>235</v>
      </c>
      <c r="B56" s="9" t="s">
        <v>236</v>
      </c>
      <c r="C56" s="10">
        <v>0</v>
      </c>
      <c r="D56" s="10">
        <v>350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0</v>
      </c>
      <c r="L56" s="10">
        <f t="shared" si="7"/>
        <v>350</v>
      </c>
      <c r="M56" s="10">
        <f t="shared" si="8"/>
        <v>0</v>
      </c>
      <c r="N56" s="10">
        <f t="shared" si="9"/>
        <v>350</v>
      </c>
      <c r="O56" s="10">
        <f t="shared" si="10"/>
        <v>0</v>
      </c>
      <c r="P56" s="10">
        <f t="shared" si="11"/>
        <v>0</v>
      </c>
    </row>
    <row r="57" spans="1:16" ht="25.5">
      <c r="A57" s="5" t="s">
        <v>93</v>
      </c>
      <c r="B57" s="6" t="s">
        <v>94</v>
      </c>
      <c r="C57" s="7">
        <v>80</v>
      </c>
      <c r="D57" s="7">
        <v>3904</v>
      </c>
      <c r="E57" s="7">
        <v>147.66666666666666</v>
      </c>
      <c r="F57" s="7">
        <v>20.7969</v>
      </c>
      <c r="G57" s="7">
        <v>0</v>
      </c>
      <c r="H57" s="7">
        <v>21.076900000000002</v>
      </c>
      <c r="I57" s="7">
        <v>0</v>
      </c>
      <c r="J57" s="7">
        <v>0</v>
      </c>
      <c r="K57" s="7">
        <f t="shared" si="6"/>
        <v>126.86976666666666</v>
      </c>
      <c r="L57" s="7">
        <f t="shared" si="7"/>
        <v>3883.2031</v>
      </c>
      <c r="M57" s="7">
        <f t="shared" si="8"/>
        <v>14.08367945823928</v>
      </c>
      <c r="N57" s="7">
        <f t="shared" si="9"/>
        <v>3882.9231</v>
      </c>
      <c r="O57" s="7">
        <f t="shared" si="10"/>
        <v>126.58976666666666</v>
      </c>
      <c r="P57" s="7">
        <f t="shared" si="11"/>
        <v>14.273295711060952</v>
      </c>
    </row>
    <row r="58" spans="1:16" ht="12.75">
      <c r="A58" s="5" t="s">
        <v>101</v>
      </c>
      <c r="B58" s="6" t="s">
        <v>102</v>
      </c>
      <c r="C58" s="7">
        <v>80</v>
      </c>
      <c r="D58" s="7">
        <v>396</v>
      </c>
      <c r="E58" s="7">
        <v>147.66666666666666</v>
      </c>
      <c r="F58" s="7">
        <v>0</v>
      </c>
      <c r="G58" s="7">
        <v>0</v>
      </c>
      <c r="H58" s="7">
        <v>0.28</v>
      </c>
      <c r="I58" s="7">
        <v>0</v>
      </c>
      <c r="J58" s="7">
        <v>0</v>
      </c>
      <c r="K58" s="7">
        <f t="shared" si="6"/>
        <v>147.66666666666666</v>
      </c>
      <c r="L58" s="7">
        <f t="shared" si="7"/>
        <v>396</v>
      </c>
      <c r="M58" s="7">
        <f t="shared" si="8"/>
        <v>0</v>
      </c>
      <c r="N58" s="7">
        <f t="shared" si="9"/>
        <v>395.72</v>
      </c>
      <c r="O58" s="7">
        <f t="shared" si="10"/>
        <v>147.38666666666666</v>
      </c>
      <c r="P58" s="7">
        <f t="shared" si="11"/>
        <v>0.18961625282167047</v>
      </c>
    </row>
    <row r="59" spans="1:16" ht="12.75">
      <c r="A59" s="8" t="s">
        <v>25</v>
      </c>
      <c r="B59" s="9" t="s">
        <v>26</v>
      </c>
      <c r="C59" s="10">
        <v>50</v>
      </c>
      <c r="D59" s="10">
        <v>50</v>
      </c>
      <c r="E59" s="10">
        <v>4.166666666666667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4.166666666666667</v>
      </c>
      <c r="L59" s="10">
        <f t="shared" si="7"/>
        <v>50</v>
      </c>
      <c r="M59" s="10">
        <f t="shared" si="8"/>
        <v>0</v>
      </c>
      <c r="N59" s="10">
        <f t="shared" si="9"/>
        <v>50</v>
      </c>
      <c r="O59" s="10">
        <f t="shared" si="10"/>
        <v>4.166666666666667</v>
      </c>
      <c r="P59" s="10">
        <f t="shared" si="11"/>
        <v>0</v>
      </c>
    </row>
    <row r="60" spans="1:16" ht="12.75">
      <c r="A60" s="8" t="s">
        <v>27</v>
      </c>
      <c r="B60" s="9" t="s">
        <v>28</v>
      </c>
      <c r="C60" s="10">
        <v>25</v>
      </c>
      <c r="D60" s="10">
        <v>25</v>
      </c>
      <c r="E60" s="10">
        <v>2.0833333333333335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2.0833333333333335</v>
      </c>
      <c r="L60" s="10">
        <f t="shared" si="7"/>
        <v>25</v>
      </c>
      <c r="M60" s="10">
        <f t="shared" si="8"/>
        <v>0</v>
      </c>
      <c r="N60" s="10">
        <f t="shared" si="9"/>
        <v>25</v>
      </c>
      <c r="O60" s="10">
        <f t="shared" si="10"/>
        <v>2.0833333333333335</v>
      </c>
      <c r="P60" s="10">
        <f t="shared" si="11"/>
        <v>0</v>
      </c>
    </row>
    <row r="61" spans="1:16" ht="12.75">
      <c r="A61" s="8" t="s">
        <v>29</v>
      </c>
      <c r="B61" s="9" t="s">
        <v>30</v>
      </c>
      <c r="C61" s="10">
        <v>5</v>
      </c>
      <c r="D61" s="10">
        <v>5</v>
      </c>
      <c r="E61" s="10">
        <v>0.4166666666666667</v>
      </c>
      <c r="F61" s="10">
        <v>0</v>
      </c>
      <c r="G61" s="10">
        <v>0</v>
      </c>
      <c r="H61" s="10">
        <v>0.28</v>
      </c>
      <c r="I61" s="10">
        <v>0</v>
      </c>
      <c r="J61" s="10">
        <v>0</v>
      </c>
      <c r="K61" s="10">
        <f t="shared" si="6"/>
        <v>0.4166666666666667</v>
      </c>
      <c r="L61" s="10">
        <f t="shared" si="7"/>
        <v>5</v>
      </c>
      <c r="M61" s="10">
        <f t="shared" si="8"/>
        <v>0</v>
      </c>
      <c r="N61" s="10">
        <f t="shared" si="9"/>
        <v>4.72</v>
      </c>
      <c r="O61" s="10">
        <f t="shared" si="10"/>
        <v>0.13666666666666666</v>
      </c>
      <c r="P61" s="10">
        <f t="shared" si="11"/>
        <v>67.2</v>
      </c>
    </row>
    <row r="62" spans="1:16" ht="25.5">
      <c r="A62" s="8" t="s">
        <v>223</v>
      </c>
      <c r="B62" s="9" t="s">
        <v>224</v>
      </c>
      <c r="C62" s="10">
        <v>0</v>
      </c>
      <c r="D62" s="10">
        <v>316</v>
      </c>
      <c r="E62" s="10">
        <v>141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141</v>
      </c>
      <c r="L62" s="10">
        <f t="shared" si="7"/>
        <v>316</v>
      </c>
      <c r="M62" s="10">
        <f t="shared" si="8"/>
        <v>0</v>
      </c>
      <c r="N62" s="10">
        <f t="shared" si="9"/>
        <v>316</v>
      </c>
      <c r="O62" s="10">
        <f t="shared" si="10"/>
        <v>141</v>
      </c>
      <c r="P62" s="10">
        <f t="shared" si="11"/>
        <v>0</v>
      </c>
    </row>
    <row r="63" spans="1:16" ht="12.75">
      <c r="A63" s="5" t="s">
        <v>225</v>
      </c>
      <c r="B63" s="6" t="s">
        <v>226</v>
      </c>
      <c r="C63" s="7">
        <v>0</v>
      </c>
      <c r="D63" s="7">
        <v>40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6"/>
        <v>0</v>
      </c>
      <c r="L63" s="7">
        <f t="shared" si="7"/>
        <v>40</v>
      </c>
      <c r="M63" s="7">
        <f t="shared" si="8"/>
        <v>0</v>
      </c>
      <c r="N63" s="7">
        <f t="shared" si="9"/>
        <v>40</v>
      </c>
      <c r="O63" s="7">
        <f t="shared" si="10"/>
        <v>0</v>
      </c>
      <c r="P63" s="7">
        <f t="shared" si="11"/>
        <v>0</v>
      </c>
    </row>
    <row r="64" spans="1:16" ht="12.75">
      <c r="A64" s="8" t="s">
        <v>235</v>
      </c>
      <c r="B64" s="9" t="s">
        <v>236</v>
      </c>
      <c r="C64" s="10">
        <v>0</v>
      </c>
      <c r="D64" s="10">
        <v>40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0</v>
      </c>
      <c r="L64" s="10">
        <f t="shared" si="7"/>
        <v>40</v>
      </c>
      <c r="M64" s="10">
        <f t="shared" si="8"/>
        <v>0</v>
      </c>
      <c r="N64" s="10">
        <f t="shared" si="9"/>
        <v>40</v>
      </c>
      <c r="O64" s="10">
        <f t="shared" si="10"/>
        <v>0</v>
      </c>
      <c r="P64" s="10">
        <f t="shared" si="11"/>
        <v>0</v>
      </c>
    </row>
    <row r="65" spans="1:16" ht="51">
      <c r="A65" s="5" t="s">
        <v>231</v>
      </c>
      <c r="B65" s="6" t="s">
        <v>232</v>
      </c>
      <c r="C65" s="7">
        <v>0</v>
      </c>
      <c r="D65" s="7">
        <v>3378</v>
      </c>
      <c r="E65" s="7">
        <v>0</v>
      </c>
      <c r="F65" s="7">
        <v>20.7969</v>
      </c>
      <c r="G65" s="7">
        <v>0</v>
      </c>
      <c r="H65" s="7">
        <v>20.7969</v>
      </c>
      <c r="I65" s="7">
        <v>0</v>
      </c>
      <c r="J65" s="7">
        <v>0</v>
      </c>
      <c r="K65" s="7">
        <f t="shared" si="6"/>
        <v>-20.7969</v>
      </c>
      <c r="L65" s="7">
        <f t="shared" si="7"/>
        <v>3357.2031</v>
      </c>
      <c r="M65" s="7">
        <f t="shared" si="8"/>
        <v>0</v>
      </c>
      <c r="N65" s="7">
        <f t="shared" si="9"/>
        <v>3357.2031</v>
      </c>
      <c r="O65" s="7">
        <f t="shared" si="10"/>
        <v>-20.7969</v>
      </c>
      <c r="P65" s="7">
        <f t="shared" si="11"/>
        <v>0</v>
      </c>
    </row>
    <row r="66" spans="1:16" ht="25.5">
      <c r="A66" s="8" t="s">
        <v>229</v>
      </c>
      <c r="B66" s="9" t="s">
        <v>230</v>
      </c>
      <c r="C66" s="10">
        <v>0</v>
      </c>
      <c r="D66" s="10">
        <v>3378</v>
      </c>
      <c r="E66" s="10">
        <v>0</v>
      </c>
      <c r="F66" s="10">
        <v>20.7969</v>
      </c>
      <c r="G66" s="10">
        <v>0</v>
      </c>
      <c r="H66" s="10">
        <v>20.7969</v>
      </c>
      <c r="I66" s="10">
        <v>0</v>
      </c>
      <c r="J66" s="10">
        <v>0</v>
      </c>
      <c r="K66" s="10">
        <f t="shared" si="6"/>
        <v>-20.7969</v>
      </c>
      <c r="L66" s="10">
        <f t="shared" si="7"/>
        <v>3357.2031</v>
      </c>
      <c r="M66" s="10">
        <f t="shared" si="8"/>
        <v>0</v>
      </c>
      <c r="N66" s="10">
        <f t="shared" si="9"/>
        <v>3357.2031</v>
      </c>
      <c r="O66" s="10">
        <f t="shared" si="10"/>
        <v>-20.7969</v>
      </c>
      <c r="P66" s="10">
        <f t="shared" si="11"/>
        <v>0</v>
      </c>
    </row>
    <row r="67" spans="1:16" ht="12.75">
      <c r="A67" s="5" t="s">
        <v>55</v>
      </c>
      <c r="B67" s="6" t="s">
        <v>56</v>
      </c>
      <c r="C67" s="7">
        <v>0</v>
      </c>
      <c r="D67" s="7">
        <v>90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0</v>
      </c>
      <c r="L67" s="7">
        <f t="shared" si="7"/>
        <v>90</v>
      </c>
      <c r="M67" s="7">
        <f t="shared" si="8"/>
        <v>0</v>
      </c>
      <c r="N67" s="7">
        <f t="shared" si="9"/>
        <v>90</v>
      </c>
      <c r="O67" s="7">
        <f t="shared" si="10"/>
        <v>0</v>
      </c>
      <c r="P67" s="7">
        <f t="shared" si="11"/>
        <v>0</v>
      </c>
    </row>
    <row r="68" spans="1:16" ht="12.75">
      <c r="A68" s="8" t="s">
        <v>233</v>
      </c>
      <c r="B68" s="9" t="s">
        <v>234</v>
      </c>
      <c r="C68" s="10">
        <v>0</v>
      </c>
      <c r="D68" s="10">
        <v>90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0</v>
      </c>
      <c r="L68" s="10">
        <f t="shared" si="7"/>
        <v>90</v>
      </c>
      <c r="M68" s="10">
        <f t="shared" si="8"/>
        <v>0</v>
      </c>
      <c r="N68" s="10">
        <f t="shared" si="9"/>
        <v>90</v>
      </c>
      <c r="O68" s="10">
        <f t="shared" si="10"/>
        <v>0</v>
      </c>
      <c r="P68" s="10">
        <f t="shared" si="11"/>
        <v>0</v>
      </c>
    </row>
    <row r="69" spans="1:16" ht="25.5">
      <c r="A69" s="5" t="s">
        <v>115</v>
      </c>
      <c r="B69" s="6" t="s">
        <v>116</v>
      </c>
      <c r="C69" s="7">
        <v>955.9</v>
      </c>
      <c r="D69" s="7">
        <v>20982</v>
      </c>
      <c r="E69" s="7">
        <v>1327.6583333333333</v>
      </c>
      <c r="F69" s="7">
        <v>0</v>
      </c>
      <c r="G69" s="7">
        <v>0</v>
      </c>
      <c r="H69" s="7">
        <v>367.45322999999996</v>
      </c>
      <c r="I69" s="7">
        <v>0</v>
      </c>
      <c r="J69" s="7">
        <v>0</v>
      </c>
      <c r="K69" s="7">
        <f t="shared" si="6"/>
        <v>1327.6583333333333</v>
      </c>
      <c r="L69" s="7">
        <f t="shared" si="7"/>
        <v>20982</v>
      </c>
      <c r="M69" s="7">
        <f t="shared" si="8"/>
        <v>0</v>
      </c>
      <c r="N69" s="7">
        <f t="shared" si="9"/>
        <v>20614.54677</v>
      </c>
      <c r="O69" s="7">
        <f t="shared" si="10"/>
        <v>960.2051033333333</v>
      </c>
      <c r="P69" s="7">
        <f t="shared" si="11"/>
        <v>27.67679159422291</v>
      </c>
    </row>
    <row r="70" spans="1:16" ht="12.75">
      <c r="A70" s="5" t="s">
        <v>117</v>
      </c>
      <c r="B70" s="6" t="s">
        <v>118</v>
      </c>
      <c r="C70" s="7">
        <v>955.9</v>
      </c>
      <c r="D70" s="7">
        <v>19430.1</v>
      </c>
      <c r="E70" s="7">
        <v>1327.6583333333333</v>
      </c>
      <c r="F70" s="7">
        <v>0</v>
      </c>
      <c r="G70" s="7">
        <v>0</v>
      </c>
      <c r="H70" s="7">
        <v>356.70685</v>
      </c>
      <c r="I70" s="7">
        <v>0</v>
      </c>
      <c r="J70" s="7">
        <v>0</v>
      </c>
      <c r="K70" s="7">
        <f aca="true" t="shared" si="12" ref="K70:K101">E70-F70</f>
        <v>1327.6583333333333</v>
      </c>
      <c r="L70" s="7">
        <f aca="true" t="shared" si="13" ref="L70:L101">D70-F70</f>
        <v>19430.1</v>
      </c>
      <c r="M70" s="7">
        <f aca="true" t="shared" si="14" ref="M70:M101">IF(E70=0,0,(F70/E70)*100)</f>
        <v>0</v>
      </c>
      <c r="N70" s="7">
        <f aca="true" t="shared" si="15" ref="N70:N101">D70-H70</f>
        <v>19073.39315</v>
      </c>
      <c r="O70" s="7">
        <f aca="true" t="shared" si="16" ref="O70:O101">E70-H70</f>
        <v>970.9514833333333</v>
      </c>
      <c r="P70" s="7">
        <f aca="true" t="shared" si="17" ref="P70:P101">IF(E70=0,0,(H70/E70)*100)</f>
        <v>26.867367984986096</v>
      </c>
    </row>
    <row r="71" spans="1:16" ht="12.75">
      <c r="A71" s="8" t="s">
        <v>21</v>
      </c>
      <c r="B71" s="9" t="s">
        <v>22</v>
      </c>
      <c r="C71" s="10">
        <v>77.7</v>
      </c>
      <c r="D71" s="10">
        <v>77.7</v>
      </c>
      <c r="E71" s="10">
        <v>6.475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6.475</v>
      </c>
      <c r="L71" s="10">
        <f t="shared" si="13"/>
        <v>77.7</v>
      </c>
      <c r="M71" s="10">
        <f t="shared" si="14"/>
        <v>0</v>
      </c>
      <c r="N71" s="10">
        <f t="shared" si="15"/>
        <v>77.7</v>
      </c>
      <c r="O71" s="10">
        <f t="shared" si="16"/>
        <v>6.475</v>
      </c>
      <c r="P71" s="10">
        <f t="shared" si="17"/>
        <v>0</v>
      </c>
    </row>
    <row r="72" spans="1:16" ht="12.75">
      <c r="A72" s="8" t="s">
        <v>23</v>
      </c>
      <c r="B72" s="9" t="s">
        <v>24</v>
      </c>
      <c r="C72" s="10">
        <v>28.2</v>
      </c>
      <c r="D72" s="10">
        <v>28.2</v>
      </c>
      <c r="E72" s="10">
        <v>2.35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2.35</v>
      </c>
      <c r="L72" s="10">
        <f t="shared" si="13"/>
        <v>28.2</v>
      </c>
      <c r="M72" s="10">
        <f t="shared" si="14"/>
        <v>0</v>
      </c>
      <c r="N72" s="10">
        <f t="shared" si="15"/>
        <v>28.2</v>
      </c>
      <c r="O72" s="10">
        <f t="shared" si="16"/>
        <v>2.35</v>
      </c>
      <c r="P72" s="10">
        <f t="shared" si="17"/>
        <v>0</v>
      </c>
    </row>
    <row r="73" spans="1:16" ht="12.75">
      <c r="A73" s="8" t="s">
        <v>25</v>
      </c>
      <c r="B73" s="9" t="s">
        <v>26</v>
      </c>
      <c r="C73" s="10">
        <v>11.4</v>
      </c>
      <c r="D73" s="10">
        <v>11.4</v>
      </c>
      <c r="E73" s="10">
        <v>0.95</v>
      </c>
      <c r="F73" s="10">
        <v>0</v>
      </c>
      <c r="G73" s="10">
        <v>0</v>
      </c>
      <c r="H73" s="10">
        <v>18.899</v>
      </c>
      <c r="I73" s="10">
        <v>0</v>
      </c>
      <c r="J73" s="10">
        <v>0</v>
      </c>
      <c r="K73" s="10">
        <f t="shared" si="12"/>
        <v>0.95</v>
      </c>
      <c r="L73" s="10">
        <f t="shared" si="13"/>
        <v>11.4</v>
      </c>
      <c r="M73" s="10">
        <f t="shared" si="14"/>
        <v>0</v>
      </c>
      <c r="N73" s="10">
        <f t="shared" si="15"/>
        <v>-7.4990000000000006</v>
      </c>
      <c r="O73" s="10">
        <f t="shared" si="16"/>
        <v>-17.949</v>
      </c>
      <c r="P73" s="10">
        <f t="shared" si="17"/>
        <v>1989.3684210526317</v>
      </c>
    </row>
    <row r="74" spans="1:16" ht="12.75">
      <c r="A74" s="8" t="s">
        <v>65</v>
      </c>
      <c r="B74" s="9" t="s">
        <v>66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47.06292</v>
      </c>
      <c r="I74" s="10">
        <v>0</v>
      </c>
      <c r="J74" s="10">
        <v>0</v>
      </c>
      <c r="K74" s="10">
        <f t="shared" si="12"/>
        <v>0</v>
      </c>
      <c r="L74" s="10">
        <f t="shared" si="13"/>
        <v>0</v>
      </c>
      <c r="M74" s="10">
        <f t="shared" si="14"/>
        <v>0</v>
      </c>
      <c r="N74" s="10">
        <f t="shared" si="15"/>
        <v>-47.06292</v>
      </c>
      <c r="O74" s="10">
        <f t="shared" si="16"/>
        <v>-47.06292</v>
      </c>
      <c r="P74" s="10">
        <f t="shared" si="17"/>
        <v>0</v>
      </c>
    </row>
    <row r="75" spans="1:16" ht="12.75">
      <c r="A75" s="8" t="s">
        <v>27</v>
      </c>
      <c r="B75" s="9" t="s">
        <v>28</v>
      </c>
      <c r="C75" s="10">
        <v>18.9</v>
      </c>
      <c r="D75" s="10">
        <v>18.9</v>
      </c>
      <c r="E75" s="10">
        <v>1.575</v>
      </c>
      <c r="F75" s="10">
        <v>0</v>
      </c>
      <c r="G75" s="10">
        <v>0</v>
      </c>
      <c r="H75" s="10">
        <v>7.8137300000000005</v>
      </c>
      <c r="I75" s="10">
        <v>0</v>
      </c>
      <c r="J75" s="10">
        <v>0</v>
      </c>
      <c r="K75" s="10">
        <f t="shared" si="12"/>
        <v>1.575</v>
      </c>
      <c r="L75" s="10">
        <f t="shared" si="13"/>
        <v>18.9</v>
      </c>
      <c r="M75" s="10">
        <f t="shared" si="14"/>
        <v>0</v>
      </c>
      <c r="N75" s="10">
        <f t="shared" si="15"/>
        <v>11.086269999999999</v>
      </c>
      <c r="O75" s="10">
        <f t="shared" si="16"/>
        <v>-6.23873</v>
      </c>
      <c r="P75" s="10">
        <f t="shared" si="17"/>
        <v>496.1098412698413</v>
      </c>
    </row>
    <row r="76" spans="1:16" ht="12.75">
      <c r="A76" s="8" t="s">
        <v>31</v>
      </c>
      <c r="B76" s="9" t="s">
        <v>32</v>
      </c>
      <c r="C76" s="10">
        <v>439.3</v>
      </c>
      <c r="D76" s="10">
        <v>439.3</v>
      </c>
      <c r="E76" s="10">
        <v>36.608333333333334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36.608333333333334</v>
      </c>
      <c r="L76" s="10">
        <f t="shared" si="13"/>
        <v>439.3</v>
      </c>
      <c r="M76" s="10">
        <f t="shared" si="14"/>
        <v>0</v>
      </c>
      <c r="N76" s="10">
        <f t="shared" si="15"/>
        <v>439.3</v>
      </c>
      <c r="O76" s="10">
        <f t="shared" si="16"/>
        <v>36.608333333333334</v>
      </c>
      <c r="P76" s="10">
        <f t="shared" si="17"/>
        <v>0</v>
      </c>
    </row>
    <row r="77" spans="1:16" ht="12.75">
      <c r="A77" s="8" t="s">
        <v>33</v>
      </c>
      <c r="B77" s="9" t="s">
        <v>34</v>
      </c>
      <c r="C77" s="10">
        <v>236.2</v>
      </c>
      <c r="D77" s="10">
        <v>236.2</v>
      </c>
      <c r="E77" s="10">
        <v>19.683333333333334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19.683333333333334</v>
      </c>
      <c r="L77" s="10">
        <f t="shared" si="13"/>
        <v>236.2</v>
      </c>
      <c r="M77" s="10">
        <f t="shared" si="14"/>
        <v>0</v>
      </c>
      <c r="N77" s="10">
        <f t="shared" si="15"/>
        <v>236.2</v>
      </c>
      <c r="O77" s="10">
        <f t="shared" si="16"/>
        <v>19.683333333333334</v>
      </c>
      <c r="P77" s="10">
        <f t="shared" si="17"/>
        <v>0</v>
      </c>
    </row>
    <row r="78" spans="1:16" ht="12.75">
      <c r="A78" s="8" t="s">
        <v>35</v>
      </c>
      <c r="B78" s="9" t="s">
        <v>36</v>
      </c>
      <c r="C78" s="10">
        <v>144.2</v>
      </c>
      <c r="D78" s="10">
        <v>144.2</v>
      </c>
      <c r="E78" s="10">
        <v>12.016666666666666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12"/>
        <v>12.016666666666666</v>
      </c>
      <c r="L78" s="10">
        <f t="shared" si="13"/>
        <v>144.2</v>
      </c>
      <c r="M78" s="10">
        <f t="shared" si="14"/>
        <v>0</v>
      </c>
      <c r="N78" s="10">
        <f t="shared" si="15"/>
        <v>144.2</v>
      </c>
      <c r="O78" s="10">
        <f t="shared" si="16"/>
        <v>12.016666666666666</v>
      </c>
      <c r="P78" s="10">
        <f t="shared" si="17"/>
        <v>0</v>
      </c>
    </row>
    <row r="79" spans="1:16" ht="25.5">
      <c r="A79" s="8" t="s">
        <v>223</v>
      </c>
      <c r="B79" s="9" t="s">
        <v>224</v>
      </c>
      <c r="C79" s="10">
        <v>0</v>
      </c>
      <c r="D79" s="10">
        <v>16583</v>
      </c>
      <c r="E79" s="10">
        <v>1248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1248</v>
      </c>
      <c r="L79" s="10">
        <f t="shared" si="13"/>
        <v>16583</v>
      </c>
      <c r="M79" s="10">
        <f t="shared" si="14"/>
        <v>0</v>
      </c>
      <c r="N79" s="10">
        <f t="shared" si="15"/>
        <v>16583</v>
      </c>
      <c r="O79" s="10">
        <f t="shared" si="16"/>
        <v>1248</v>
      </c>
      <c r="P79" s="10">
        <f t="shared" si="17"/>
        <v>0</v>
      </c>
    </row>
    <row r="80" spans="1:16" ht="12.75">
      <c r="A80" s="8" t="s">
        <v>233</v>
      </c>
      <c r="B80" s="9" t="s">
        <v>234</v>
      </c>
      <c r="C80" s="10">
        <v>0</v>
      </c>
      <c r="D80" s="10">
        <v>1891.2</v>
      </c>
      <c r="E80" s="10">
        <v>0</v>
      </c>
      <c r="F80" s="10">
        <v>0</v>
      </c>
      <c r="G80" s="10">
        <v>0</v>
      </c>
      <c r="H80" s="10">
        <v>282.9312</v>
      </c>
      <c r="I80" s="10">
        <v>0</v>
      </c>
      <c r="J80" s="10">
        <v>0</v>
      </c>
      <c r="K80" s="10">
        <f t="shared" si="12"/>
        <v>0</v>
      </c>
      <c r="L80" s="10">
        <f t="shared" si="13"/>
        <v>1891.2</v>
      </c>
      <c r="M80" s="10">
        <f t="shared" si="14"/>
        <v>0</v>
      </c>
      <c r="N80" s="10">
        <f t="shared" si="15"/>
        <v>1608.2688</v>
      </c>
      <c r="O80" s="10">
        <f t="shared" si="16"/>
        <v>-282.9312</v>
      </c>
      <c r="P80" s="10">
        <f t="shared" si="17"/>
        <v>0</v>
      </c>
    </row>
    <row r="81" spans="1:16" ht="25.5">
      <c r="A81" s="5" t="s">
        <v>121</v>
      </c>
      <c r="B81" s="6" t="s">
        <v>122</v>
      </c>
      <c r="C81" s="7">
        <v>0</v>
      </c>
      <c r="D81" s="7">
        <v>1476.9</v>
      </c>
      <c r="E81" s="7">
        <v>0</v>
      </c>
      <c r="F81" s="7">
        <v>0</v>
      </c>
      <c r="G81" s="7">
        <v>0</v>
      </c>
      <c r="H81" s="7">
        <v>10.74638</v>
      </c>
      <c r="I81" s="7">
        <v>0</v>
      </c>
      <c r="J81" s="7">
        <v>0</v>
      </c>
      <c r="K81" s="7">
        <f t="shared" si="12"/>
        <v>0</v>
      </c>
      <c r="L81" s="7">
        <f t="shared" si="13"/>
        <v>1476.9</v>
      </c>
      <c r="M81" s="7">
        <f t="shared" si="14"/>
        <v>0</v>
      </c>
      <c r="N81" s="7">
        <f t="shared" si="15"/>
        <v>1466.15362</v>
      </c>
      <c r="O81" s="7">
        <f t="shared" si="16"/>
        <v>-10.74638</v>
      </c>
      <c r="P81" s="7">
        <f t="shared" si="17"/>
        <v>0</v>
      </c>
    </row>
    <row r="82" spans="1:16" ht="12.75">
      <c r="A82" s="8" t="s">
        <v>25</v>
      </c>
      <c r="B82" s="9" t="s">
        <v>26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0.8241</v>
      </c>
      <c r="I82" s="10">
        <v>0</v>
      </c>
      <c r="J82" s="10">
        <v>0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-0.8241</v>
      </c>
      <c r="O82" s="10">
        <f t="shared" si="16"/>
        <v>-0.8241</v>
      </c>
      <c r="P82" s="10">
        <f t="shared" si="17"/>
        <v>0</v>
      </c>
    </row>
    <row r="83" spans="1:16" ht="12.75">
      <c r="A83" s="8" t="s">
        <v>65</v>
      </c>
      <c r="B83" s="9" t="s">
        <v>66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9.802280000000001</v>
      </c>
      <c r="I83" s="10">
        <v>0</v>
      </c>
      <c r="J83" s="10">
        <v>0</v>
      </c>
      <c r="K83" s="10">
        <f t="shared" si="12"/>
        <v>0</v>
      </c>
      <c r="L83" s="10">
        <f t="shared" si="13"/>
        <v>0</v>
      </c>
      <c r="M83" s="10">
        <f t="shared" si="14"/>
        <v>0</v>
      </c>
      <c r="N83" s="10">
        <f t="shared" si="15"/>
        <v>-9.802280000000001</v>
      </c>
      <c r="O83" s="10">
        <f t="shared" si="16"/>
        <v>-9.802280000000001</v>
      </c>
      <c r="P83" s="10">
        <f t="shared" si="17"/>
        <v>0</v>
      </c>
    </row>
    <row r="84" spans="1:16" ht="12.75">
      <c r="A84" s="8" t="s">
        <v>27</v>
      </c>
      <c r="B84" s="9" t="s">
        <v>28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0.12</v>
      </c>
      <c r="I84" s="10">
        <v>0</v>
      </c>
      <c r="J84" s="10">
        <v>0</v>
      </c>
      <c r="K84" s="10">
        <f t="shared" si="12"/>
        <v>0</v>
      </c>
      <c r="L84" s="10">
        <f t="shared" si="13"/>
        <v>0</v>
      </c>
      <c r="M84" s="10">
        <f t="shared" si="14"/>
        <v>0</v>
      </c>
      <c r="N84" s="10">
        <f t="shared" si="15"/>
        <v>-0.12</v>
      </c>
      <c r="O84" s="10">
        <f t="shared" si="16"/>
        <v>-0.12</v>
      </c>
      <c r="P84" s="10">
        <f t="shared" si="17"/>
        <v>0</v>
      </c>
    </row>
    <row r="85" spans="1:16" ht="25.5">
      <c r="A85" s="8" t="s">
        <v>223</v>
      </c>
      <c r="B85" s="9" t="s">
        <v>224</v>
      </c>
      <c r="C85" s="10">
        <v>0</v>
      </c>
      <c r="D85" s="10">
        <v>1476.9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</v>
      </c>
      <c r="L85" s="10">
        <f t="shared" si="13"/>
        <v>1476.9</v>
      </c>
      <c r="M85" s="10">
        <f t="shared" si="14"/>
        <v>0</v>
      </c>
      <c r="N85" s="10">
        <f t="shared" si="15"/>
        <v>1476.9</v>
      </c>
      <c r="O85" s="10">
        <f t="shared" si="16"/>
        <v>0</v>
      </c>
      <c r="P85" s="10">
        <f t="shared" si="17"/>
        <v>0</v>
      </c>
    </row>
    <row r="86" spans="1:16" ht="51">
      <c r="A86" s="5" t="s">
        <v>231</v>
      </c>
      <c r="B86" s="6" t="s">
        <v>232</v>
      </c>
      <c r="C86" s="7">
        <v>0</v>
      </c>
      <c r="D86" s="7">
        <v>75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12"/>
        <v>0</v>
      </c>
      <c r="L86" s="7">
        <f t="shared" si="13"/>
        <v>75</v>
      </c>
      <c r="M86" s="7">
        <f t="shared" si="14"/>
        <v>0</v>
      </c>
      <c r="N86" s="7">
        <f t="shared" si="15"/>
        <v>75</v>
      </c>
      <c r="O86" s="7">
        <f t="shared" si="16"/>
        <v>0</v>
      </c>
      <c r="P86" s="7">
        <f t="shared" si="17"/>
        <v>0</v>
      </c>
    </row>
    <row r="87" spans="1:16" ht="25.5">
      <c r="A87" s="8" t="s">
        <v>229</v>
      </c>
      <c r="B87" s="9" t="s">
        <v>230</v>
      </c>
      <c r="C87" s="10">
        <v>0</v>
      </c>
      <c r="D87" s="10">
        <v>75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2"/>
        <v>0</v>
      </c>
      <c r="L87" s="10">
        <f t="shared" si="13"/>
        <v>75</v>
      </c>
      <c r="M87" s="10">
        <f t="shared" si="14"/>
        <v>0</v>
      </c>
      <c r="N87" s="10">
        <f t="shared" si="15"/>
        <v>75</v>
      </c>
      <c r="O87" s="10">
        <f t="shared" si="16"/>
        <v>0</v>
      </c>
      <c r="P87" s="10">
        <f t="shared" si="17"/>
        <v>0</v>
      </c>
    </row>
    <row r="88" spans="1:16" ht="25.5">
      <c r="A88" s="5" t="s">
        <v>127</v>
      </c>
      <c r="B88" s="6" t="s">
        <v>128</v>
      </c>
      <c r="C88" s="7">
        <v>20.1</v>
      </c>
      <c r="D88" s="7">
        <v>627.7</v>
      </c>
      <c r="E88" s="7">
        <v>1.675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12"/>
        <v>1.675</v>
      </c>
      <c r="L88" s="7">
        <f t="shared" si="13"/>
        <v>627.7</v>
      </c>
      <c r="M88" s="7">
        <f t="shared" si="14"/>
        <v>0</v>
      </c>
      <c r="N88" s="7">
        <f t="shared" si="15"/>
        <v>627.7</v>
      </c>
      <c r="O88" s="7">
        <f t="shared" si="16"/>
        <v>1.675</v>
      </c>
      <c r="P88" s="7">
        <f t="shared" si="17"/>
        <v>0</v>
      </c>
    </row>
    <row r="89" spans="1:16" ht="25.5">
      <c r="A89" s="5" t="s">
        <v>137</v>
      </c>
      <c r="B89" s="6" t="s">
        <v>138</v>
      </c>
      <c r="C89" s="7">
        <v>20.1</v>
      </c>
      <c r="D89" s="7">
        <v>52.8</v>
      </c>
      <c r="E89" s="7">
        <v>1.675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12"/>
        <v>1.675</v>
      </c>
      <c r="L89" s="7">
        <f t="shared" si="13"/>
        <v>52.8</v>
      </c>
      <c r="M89" s="7">
        <f t="shared" si="14"/>
        <v>0</v>
      </c>
      <c r="N89" s="7">
        <f t="shared" si="15"/>
        <v>52.8</v>
      </c>
      <c r="O89" s="7">
        <f t="shared" si="16"/>
        <v>1.675</v>
      </c>
      <c r="P89" s="7">
        <f t="shared" si="17"/>
        <v>0</v>
      </c>
    </row>
    <row r="90" spans="1:16" ht="12.75">
      <c r="A90" s="8" t="s">
        <v>25</v>
      </c>
      <c r="B90" s="9" t="s">
        <v>26</v>
      </c>
      <c r="C90" s="10">
        <v>7</v>
      </c>
      <c r="D90" s="10">
        <v>7</v>
      </c>
      <c r="E90" s="10">
        <v>0.5833333333333334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12"/>
        <v>0.5833333333333334</v>
      </c>
      <c r="L90" s="10">
        <f t="shared" si="13"/>
        <v>7</v>
      </c>
      <c r="M90" s="10">
        <f t="shared" si="14"/>
        <v>0</v>
      </c>
      <c r="N90" s="10">
        <f t="shared" si="15"/>
        <v>7</v>
      </c>
      <c r="O90" s="10">
        <f t="shared" si="16"/>
        <v>0.5833333333333334</v>
      </c>
      <c r="P90" s="10">
        <f t="shared" si="17"/>
        <v>0</v>
      </c>
    </row>
    <row r="91" spans="1:16" ht="12.75">
      <c r="A91" s="8" t="s">
        <v>27</v>
      </c>
      <c r="B91" s="9" t="s">
        <v>28</v>
      </c>
      <c r="C91" s="10">
        <v>4</v>
      </c>
      <c r="D91" s="10">
        <v>4</v>
      </c>
      <c r="E91" s="10">
        <v>0.3333333333333333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0.3333333333333333</v>
      </c>
      <c r="L91" s="10">
        <f t="shared" si="13"/>
        <v>4</v>
      </c>
      <c r="M91" s="10">
        <f t="shared" si="14"/>
        <v>0</v>
      </c>
      <c r="N91" s="10">
        <f t="shared" si="15"/>
        <v>4</v>
      </c>
      <c r="O91" s="10">
        <f t="shared" si="16"/>
        <v>0.3333333333333333</v>
      </c>
      <c r="P91" s="10">
        <f t="shared" si="17"/>
        <v>0</v>
      </c>
    </row>
    <row r="92" spans="1:16" ht="12.75">
      <c r="A92" s="8" t="s">
        <v>29</v>
      </c>
      <c r="B92" s="9" t="s">
        <v>30</v>
      </c>
      <c r="C92" s="10">
        <v>9.1</v>
      </c>
      <c r="D92" s="10">
        <v>9.1</v>
      </c>
      <c r="E92" s="10">
        <v>0.7583333333333334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0.7583333333333334</v>
      </c>
      <c r="L92" s="10">
        <f t="shared" si="13"/>
        <v>9.1</v>
      </c>
      <c r="M92" s="10">
        <f t="shared" si="14"/>
        <v>0</v>
      </c>
      <c r="N92" s="10">
        <f t="shared" si="15"/>
        <v>9.1</v>
      </c>
      <c r="O92" s="10">
        <f t="shared" si="16"/>
        <v>0.7583333333333334</v>
      </c>
      <c r="P92" s="10">
        <f t="shared" si="17"/>
        <v>0</v>
      </c>
    </row>
    <row r="93" spans="1:16" ht="25.5">
      <c r="A93" s="8" t="s">
        <v>223</v>
      </c>
      <c r="B93" s="9" t="s">
        <v>224</v>
      </c>
      <c r="C93" s="10">
        <v>0</v>
      </c>
      <c r="D93" s="10">
        <v>32.7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</v>
      </c>
      <c r="L93" s="10">
        <f t="shared" si="13"/>
        <v>32.7</v>
      </c>
      <c r="M93" s="10">
        <f t="shared" si="14"/>
        <v>0</v>
      </c>
      <c r="N93" s="10">
        <f t="shared" si="15"/>
        <v>32.7</v>
      </c>
      <c r="O93" s="10">
        <f t="shared" si="16"/>
        <v>0</v>
      </c>
      <c r="P93" s="10">
        <f t="shared" si="17"/>
        <v>0</v>
      </c>
    </row>
    <row r="94" spans="1:16" ht="51">
      <c r="A94" s="5" t="s">
        <v>231</v>
      </c>
      <c r="B94" s="6" t="s">
        <v>232</v>
      </c>
      <c r="C94" s="7">
        <v>0</v>
      </c>
      <c r="D94" s="7">
        <v>574.9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12"/>
        <v>0</v>
      </c>
      <c r="L94" s="7">
        <f t="shared" si="13"/>
        <v>574.9</v>
      </c>
      <c r="M94" s="7">
        <f t="shared" si="14"/>
        <v>0</v>
      </c>
      <c r="N94" s="7">
        <f t="shared" si="15"/>
        <v>574.9</v>
      </c>
      <c r="O94" s="7">
        <f t="shared" si="16"/>
        <v>0</v>
      </c>
      <c r="P94" s="7">
        <f t="shared" si="17"/>
        <v>0</v>
      </c>
    </row>
    <row r="95" spans="1:16" ht="25.5">
      <c r="A95" s="8" t="s">
        <v>229</v>
      </c>
      <c r="B95" s="9" t="s">
        <v>230</v>
      </c>
      <c r="C95" s="10">
        <v>0</v>
      </c>
      <c r="D95" s="10">
        <v>574.9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</v>
      </c>
      <c r="L95" s="10">
        <f t="shared" si="13"/>
        <v>574.9</v>
      </c>
      <c r="M95" s="10">
        <f t="shared" si="14"/>
        <v>0</v>
      </c>
      <c r="N95" s="10">
        <f t="shared" si="15"/>
        <v>574.9</v>
      </c>
      <c r="O95" s="10">
        <f t="shared" si="16"/>
        <v>0</v>
      </c>
      <c r="P95" s="10">
        <f t="shared" si="17"/>
        <v>0</v>
      </c>
    </row>
    <row r="96" spans="1:16" ht="12.75">
      <c r="A96" s="5" t="s">
        <v>149</v>
      </c>
      <c r="B96" s="6" t="s">
        <v>150</v>
      </c>
      <c r="C96" s="7">
        <v>1670</v>
      </c>
      <c r="D96" s="7">
        <v>7584.89</v>
      </c>
      <c r="E96" s="7">
        <v>139.16666666666669</v>
      </c>
      <c r="F96" s="7">
        <v>-149.07891</v>
      </c>
      <c r="G96" s="7">
        <v>0</v>
      </c>
      <c r="H96" s="7">
        <v>75.46300000000001</v>
      </c>
      <c r="I96" s="7">
        <v>0</v>
      </c>
      <c r="J96" s="7">
        <v>0</v>
      </c>
      <c r="K96" s="7">
        <f t="shared" si="12"/>
        <v>288.2455766666667</v>
      </c>
      <c r="L96" s="7">
        <f t="shared" si="13"/>
        <v>7733.9689100000005</v>
      </c>
      <c r="M96" s="7">
        <f t="shared" si="14"/>
        <v>-107.12257005988025</v>
      </c>
      <c r="N96" s="7">
        <f t="shared" si="15"/>
        <v>7509.427000000001</v>
      </c>
      <c r="O96" s="7">
        <f t="shared" si="16"/>
        <v>63.70366666666668</v>
      </c>
      <c r="P96" s="7">
        <f t="shared" si="17"/>
        <v>54.224910179640716</v>
      </c>
    </row>
    <row r="97" spans="1:16" ht="12.75">
      <c r="A97" s="5" t="s">
        <v>151</v>
      </c>
      <c r="B97" s="6" t="s">
        <v>152</v>
      </c>
      <c r="C97" s="7">
        <v>0</v>
      </c>
      <c r="D97" s="7">
        <v>20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0</v>
      </c>
      <c r="L97" s="7">
        <f t="shared" si="13"/>
        <v>20</v>
      </c>
      <c r="M97" s="7">
        <f t="shared" si="14"/>
        <v>0</v>
      </c>
      <c r="N97" s="7">
        <f t="shared" si="15"/>
        <v>20</v>
      </c>
      <c r="O97" s="7">
        <f t="shared" si="16"/>
        <v>0</v>
      </c>
      <c r="P97" s="7">
        <f t="shared" si="17"/>
        <v>0</v>
      </c>
    </row>
    <row r="98" spans="1:16" ht="25.5">
      <c r="A98" s="8" t="s">
        <v>229</v>
      </c>
      <c r="B98" s="9" t="s">
        <v>230</v>
      </c>
      <c r="C98" s="10">
        <v>0</v>
      </c>
      <c r="D98" s="10">
        <v>20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</v>
      </c>
      <c r="L98" s="10">
        <f t="shared" si="13"/>
        <v>20</v>
      </c>
      <c r="M98" s="10">
        <f t="shared" si="14"/>
        <v>0</v>
      </c>
      <c r="N98" s="10">
        <f t="shared" si="15"/>
        <v>20</v>
      </c>
      <c r="O98" s="10">
        <f t="shared" si="16"/>
        <v>0</v>
      </c>
      <c r="P98" s="10">
        <f t="shared" si="17"/>
        <v>0</v>
      </c>
    </row>
    <row r="99" spans="1:16" ht="12.75">
      <c r="A99" s="5" t="s">
        <v>155</v>
      </c>
      <c r="B99" s="6" t="s">
        <v>156</v>
      </c>
      <c r="C99" s="7">
        <v>5</v>
      </c>
      <c r="D99" s="7">
        <v>585</v>
      </c>
      <c r="E99" s="7">
        <v>0.41666666666666663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12"/>
        <v>0.41666666666666663</v>
      </c>
      <c r="L99" s="7">
        <f t="shared" si="13"/>
        <v>585</v>
      </c>
      <c r="M99" s="7">
        <f t="shared" si="14"/>
        <v>0</v>
      </c>
      <c r="N99" s="7">
        <f t="shared" si="15"/>
        <v>585</v>
      </c>
      <c r="O99" s="7">
        <f t="shared" si="16"/>
        <v>0.41666666666666663</v>
      </c>
      <c r="P99" s="7">
        <f t="shared" si="17"/>
        <v>0</v>
      </c>
    </row>
    <row r="100" spans="1:16" ht="12.75">
      <c r="A100" s="8" t="s">
        <v>25</v>
      </c>
      <c r="B100" s="9" t="s">
        <v>26</v>
      </c>
      <c r="C100" s="10">
        <v>0.5</v>
      </c>
      <c r="D100" s="10">
        <v>0.5</v>
      </c>
      <c r="E100" s="10">
        <v>0.041666666666666664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0.041666666666666664</v>
      </c>
      <c r="L100" s="10">
        <f t="shared" si="13"/>
        <v>0.5</v>
      </c>
      <c r="M100" s="10">
        <f t="shared" si="14"/>
        <v>0</v>
      </c>
      <c r="N100" s="10">
        <f t="shared" si="15"/>
        <v>0.5</v>
      </c>
      <c r="O100" s="10">
        <f t="shared" si="16"/>
        <v>0.041666666666666664</v>
      </c>
      <c r="P100" s="10">
        <f t="shared" si="17"/>
        <v>0</v>
      </c>
    </row>
    <row r="101" spans="1:16" ht="12.75">
      <c r="A101" s="8" t="s">
        <v>27</v>
      </c>
      <c r="B101" s="9" t="s">
        <v>28</v>
      </c>
      <c r="C101" s="10">
        <v>2.3</v>
      </c>
      <c r="D101" s="10">
        <v>2.3</v>
      </c>
      <c r="E101" s="10">
        <v>0.19166666666666665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0.19166666666666665</v>
      </c>
      <c r="L101" s="10">
        <f t="shared" si="13"/>
        <v>2.3</v>
      </c>
      <c r="M101" s="10">
        <f t="shared" si="14"/>
        <v>0</v>
      </c>
      <c r="N101" s="10">
        <f t="shared" si="15"/>
        <v>2.3</v>
      </c>
      <c r="O101" s="10">
        <f t="shared" si="16"/>
        <v>0.19166666666666665</v>
      </c>
      <c r="P101" s="10">
        <f t="shared" si="17"/>
        <v>0</v>
      </c>
    </row>
    <row r="102" spans="1:16" ht="12.75">
      <c r="A102" s="8" t="s">
        <v>29</v>
      </c>
      <c r="B102" s="9" t="s">
        <v>30</v>
      </c>
      <c r="C102" s="10">
        <v>2.2</v>
      </c>
      <c r="D102" s="10">
        <v>2.2</v>
      </c>
      <c r="E102" s="10">
        <v>0.18333333333333335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0.18333333333333335</v>
      </c>
      <c r="L102" s="10">
        <f aca="true" t="shared" si="19" ref="L102:L133">D102-F102</f>
        <v>2.2</v>
      </c>
      <c r="M102" s="10">
        <f aca="true" t="shared" si="20" ref="M102:M133">IF(E102=0,0,(F102/E102)*100)</f>
        <v>0</v>
      </c>
      <c r="N102" s="10">
        <f aca="true" t="shared" si="21" ref="N102:N133">D102-H102</f>
        <v>2.2</v>
      </c>
      <c r="O102" s="10">
        <f aca="true" t="shared" si="22" ref="O102:O133">E102-H102</f>
        <v>0.18333333333333335</v>
      </c>
      <c r="P102" s="10">
        <f aca="true" t="shared" si="23" ref="P102:P133">IF(E102=0,0,(H102/E102)*100)</f>
        <v>0</v>
      </c>
    </row>
    <row r="103" spans="1:16" ht="25.5">
      <c r="A103" s="8" t="s">
        <v>223</v>
      </c>
      <c r="B103" s="9" t="s">
        <v>224</v>
      </c>
      <c r="C103" s="10">
        <v>0</v>
      </c>
      <c r="D103" s="10">
        <v>580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</v>
      </c>
      <c r="L103" s="10">
        <f t="shared" si="19"/>
        <v>580</v>
      </c>
      <c r="M103" s="10">
        <f t="shared" si="20"/>
        <v>0</v>
      </c>
      <c r="N103" s="10">
        <f t="shared" si="21"/>
        <v>580</v>
      </c>
      <c r="O103" s="10">
        <f t="shared" si="22"/>
        <v>0</v>
      </c>
      <c r="P103" s="10">
        <f t="shared" si="23"/>
        <v>0</v>
      </c>
    </row>
    <row r="104" spans="1:16" ht="25.5">
      <c r="A104" s="5" t="s">
        <v>157</v>
      </c>
      <c r="B104" s="6" t="s">
        <v>158</v>
      </c>
      <c r="C104" s="7">
        <v>200</v>
      </c>
      <c r="D104" s="7">
        <v>400</v>
      </c>
      <c r="E104" s="7">
        <v>16.666666666666668</v>
      </c>
      <c r="F104" s="7">
        <v>0</v>
      </c>
      <c r="G104" s="7">
        <v>0</v>
      </c>
      <c r="H104" s="7">
        <v>73.9</v>
      </c>
      <c r="I104" s="7">
        <v>0</v>
      </c>
      <c r="J104" s="7">
        <v>0</v>
      </c>
      <c r="K104" s="7">
        <f t="shared" si="18"/>
        <v>16.666666666666668</v>
      </c>
      <c r="L104" s="7">
        <f t="shared" si="19"/>
        <v>400</v>
      </c>
      <c r="M104" s="7">
        <f t="shared" si="20"/>
        <v>0</v>
      </c>
      <c r="N104" s="7">
        <f t="shared" si="21"/>
        <v>326.1</v>
      </c>
      <c r="O104" s="7">
        <f t="shared" si="22"/>
        <v>-57.233333333333334</v>
      </c>
      <c r="P104" s="7">
        <f t="shared" si="23"/>
        <v>443.40000000000003</v>
      </c>
    </row>
    <row r="105" spans="1:16" ht="12.75">
      <c r="A105" s="8" t="s">
        <v>21</v>
      </c>
      <c r="B105" s="9" t="s">
        <v>22</v>
      </c>
      <c r="C105" s="10">
        <v>110</v>
      </c>
      <c r="D105" s="10">
        <v>110</v>
      </c>
      <c r="E105" s="10">
        <v>9.166666666666666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9.166666666666666</v>
      </c>
      <c r="L105" s="10">
        <f t="shared" si="19"/>
        <v>110</v>
      </c>
      <c r="M105" s="10">
        <f t="shared" si="20"/>
        <v>0</v>
      </c>
      <c r="N105" s="10">
        <f t="shared" si="21"/>
        <v>110</v>
      </c>
      <c r="O105" s="10">
        <f t="shared" si="22"/>
        <v>9.166666666666666</v>
      </c>
      <c r="P105" s="10">
        <f t="shared" si="23"/>
        <v>0</v>
      </c>
    </row>
    <row r="106" spans="1:16" ht="12.75">
      <c r="A106" s="8" t="s">
        <v>23</v>
      </c>
      <c r="B106" s="9" t="s">
        <v>24</v>
      </c>
      <c r="C106" s="10">
        <v>38.5</v>
      </c>
      <c r="D106" s="10">
        <v>38.5</v>
      </c>
      <c r="E106" s="10">
        <v>3.2083333333333335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3.2083333333333335</v>
      </c>
      <c r="L106" s="10">
        <f t="shared" si="19"/>
        <v>38.5</v>
      </c>
      <c r="M106" s="10">
        <f t="shared" si="20"/>
        <v>0</v>
      </c>
      <c r="N106" s="10">
        <f t="shared" si="21"/>
        <v>38.5</v>
      </c>
      <c r="O106" s="10">
        <f t="shared" si="22"/>
        <v>3.2083333333333335</v>
      </c>
      <c r="P106" s="10">
        <f t="shared" si="23"/>
        <v>0</v>
      </c>
    </row>
    <row r="107" spans="1:16" ht="12.75">
      <c r="A107" s="8" t="s">
        <v>25</v>
      </c>
      <c r="B107" s="9" t="s">
        <v>26</v>
      </c>
      <c r="C107" s="10">
        <v>27</v>
      </c>
      <c r="D107" s="10">
        <v>27</v>
      </c>
      <c r="E107" s="10">
        <v>2.25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2.25</v>
      </c>
      <c r="L107" s="10">
        <f t="shared" si="19"/>
        <v>27</v>
      </c>
      <c r="M107" s="10">
        <f t="shared" si="20"/>
        <v>0</v>
      </c>
      <c r="N107" s="10">
        <f t="shared" si="21"/>
        <v>27</v>
      </c>
      <c r="O107" s="10">
        <f t="shared" si="22"/>
        <v>2.25</v>
      </c>
      <c r="P107" s="10">
        <f t="shared" si="23"/>
        <v>0</v>
      </c>
    </row>
    <row r="108" spans="1:16" ht="12.75">
      <c r="A108" s="8" t="s">
        <v>27</v>
      </c>
      <c r="B108" s="9" t="s">
        <v>28</v>
      </c>
      <c r="C108" s="10">
        <v>10</v>
      </c>
      <c r="D108" s="10">
        <v>10</v>
      </c>
      <c r="E108" s="10">
        <v>0.8333333333333334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0.8333333333333334</v>
      </c>
      <c r="L108" s="10">
        <f t="shared" si="19"/>
        <v>10</v>
      </c>
      <c r="M108" s="10">
        <f t="shared" si="20"/>
        <v>0</v>
      </c>
      <c r="N108" s="10">
        <f t="shared" si="21"/>
        <v>10</v>
      </c>
      <c r="O108" s="10">
        <f t="shared" si="22"/>
        <v>0.8333333333333334</v>
      </c>
      <c r="P108" s="10">
        <f t="shared" si="23"/>
        <v>0</v>
      </c>
    </row>
    <row r="109" spans="1:16" ht="12.75">
      <c r="A109" s="8" t="s">
        <v>29</v>
      </c>
      <c r="B109" s="9" t="s">
        <v>30</v>
      </c>
      <c r="C109" s="10">
        <v>2.5</v>
      </c>
      <c r="D109" s="10">
        <v>2.5</v>
      </c>
      <c r="E109" s="10">
        <v>0.20833333333333334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0.20833333333333334</v>
      </c>
      <c r="L109" s="10">
        <f t="shared" si="19"/>
        <v>2.5</v>
      </c>
      <c r="M109" s="10">
        <f t="shared" si="20"/>
        <v>0</v>
      </c>
      <c r="N109" s="10">
        <f t="shared" si="21"/>
        <v>2.5</v>
      </c>
      <c r="O109" s="10">
        <f t="shared" si="22"/>
        <v>0.20833333333333334</v>
      </c>
      <c r="P109" s="10">
        <f t="shared" si="23"/>
        <v>0</v>
      </c>
    </row>
    <row r="110" spans="1:16" ht="12.75">
      <c r="A110" s="8" t="s">
        <v>31</v>
      </c>
      <c r="B110" s="9" t="s">
        <v>32</v>
      </c>
      <c r="C110" s="10">
        <v>9.5</v>
      </c>
      <c r="D110" s="10">
        <v>9.5</v>
      </c>
      <c r="E110" s="10">
        <v>0.7916666666666666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0.7916666666666666</v>
      </c>
      <c r="L110" s="10">
        <f t="shared" si="19"/>
        <v>9.5</v>
      </c>
      <c r="M110" s="10">
        <f t="shared" si="20"/>
        <v>0</v>
      </c>
      <c r="N110" s="10">
        <f t="shared" si="21"/>
        <v>9.5</v>
      </c>
      <c r="O110" s="10">
        <f t="shared" si="22"/>
        <v>0.7916666666666666</v>
      </c>
      <c r="P110" s="10">
        <f t="shared" si="23"/>
        <v>0</v>
      </c>
    </row>
    <row r="111" spans="1:16" ht="12.75">
      <c r="A111" s="8" t="s">
        <v>33</v>
      </c>
      <c r="B111" s="9" t="s">
        <v>34</v>
      </c>
      <c r="C111" s="10">
        <v>1</v>
      </c>
      <c r="D111" s="10">
        <v>1</v>
      </c>
      <c r="E111" s="10">
        <v>0.08333333333333333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0.08333333333333333</v>
      </c>
      <c r="L111" s="10">
        <f t="shared" si="19"/>
        <v>1</v>
      </c>
      <c r="M111" s="10">
        <f t="shared" si="20"/>
        <v>0</v>
      </c>
      <c r="N111" s="10">
        <f t="shared" si="21"/>
        <v>1</v>
      </c>
      <c r="O111" s="10">
        <f t="shared" si="22"/>
        <v>0.08333333333333333</v>
      </c>
      <c r="P111" s="10">
        <f t="shared" si="23"/>
        <v>0</v>
      </c>
    </row>
    <row r="112" spans="1:16" ht="12.75">
      <c r="A112" s="8" t="s">
        <v>35</v>
      </c>
      <c r="B112" s="9" t="s">
        <v>36</v>
      </c>
      <c r="C112" s="10">
        <v>1.5</v>
      </c>
      <c r="D112" s="10">
        <v>1.5</v>
      </c>
      <c r="E112" s="10">
        <v>0.125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0.125</v>
      </c>
      <c r="L112" s="10">
        <f t="shared" si="19"/>
        <v>1.5</v>
      </c>
      <c r="M112" s="10">
        <f t="shared" si="20"/>
        <v>0</v>
      </c>
      <c r="N112" s="10">
        <f t="shared" si="21"/>
        <v>1.5</v>
      </c>
      <c r="O112" s="10">
        <f t="shared" si="22"/>
        <v>0.125</v>
      </c>
      <c r="P112" s="10">
        <f t="shared" si="23"/>
        <v>0</v>
      </c>
    </row>
    <row r="113" spans="1:16" ht="25.5">
      <c r="A113" s="8" t="s">
        <v>223</v>
      </c>
      <c r="B113" s="9" t="s">
        <v>224</v>
      </c>
      <c r="C113" s="10">
        <v>0</v>
      </c>
      <c r="D113" s="10">
        <v>200</v>
      </c>
      <c r="E113" s="10">
        <v>0</v>
      </c>
      <c r="F113" s="10">
        <v>0</v>
      </c>
      <c r="G113" s="10">
        <v>0</v>
      </c>
      <c r="H113" s="10">
        <v>73.9</v>
      </c>
      <c r="I113" s="10">
        <v>0</v>
      </c>
      <c r="J113" s="10">
        <v>0</v>
      </c>
      <c r="K113" s="10">
        <f t="shared" si="18"/>
        <v>0</v>
      </c>
      <c r="L113" s="10">
        <f t="shared" si="19"/>
        <v>200</v>
      </c>
      <c r="M113" s="10">
        <f t="shared" si="20"/>
        <v>0</v>
      </c>
      <c r="N113" s="10">
        <f t="shared" si="21"/>
        <v>126.1</v>
      </c>
      <c r="O113" s="10">
        <f t="shared" si="22"/>
        <v>-73.9</v>
      </c>
      <c r="P113" s="10">
        <f t="shared" si="23"/>
        <v>0</v>
      </c>
    </row>
    <row r="114" spans="1:16" ht="12.75">
      <c r="A114" s="5" t="s">
        <v>159</v>
      </c>
      <c r="B114" s="6" t="s">
        <v>160</v>
      </c>
      <c r="C114" s="7">
        <v>1465</v>
      </c>
      <c r="D114" s="7">
        <v>1465</v>
      </c>
      <c r="E114" s="7">
        <v>122.08333333333334</v>
      </c>
      <c r="F114" s="7">
        <v>0</v>
      </c>
      <c r="G114" s="7">
        <v>0</v>
      </c>
      <c r="H114" s="7">
        <v>1.563</v>
      </c>
      <c r="I114" s="7">
        <v>0</v>
      </c>
      <c r="J114" s="7">
        <v>0</v>
      </c>
      <c r="K114" s="7">
        <f t="shared" si="18"/>
        <v>122.08333333333334</v>
      </c>
      <c r="L114" s="7">
        <f t="shared" si="19"/>
        <v>1465</v>
      </c>
      <c r="M114" s="7">
        <f t="shared" si="20"/>
        <v>0</v>
      </c>
      <c r="N114" s="7">
        <f t="shared" si="21"/>
        <v>1463.437</v>
      </c>
      <c r="O114" s="7">
        <f t="shared" si="22"/>
        <v>120.52033333333334</v>
      </c>
      <c r="P114" s="7">
        <f t="shared" si="23"/>
        <v>1.280273037542662</v>
      </c>
    </row>
    <row r="115" spans="1:16" ht="12.75">
      <c r="A115" s="8" t="s">
        <v>21</v>
      </c>
      <c r="B115" s="9" t="s">
        <v>22</v>
      </c>
      <c r="C115" s="10">
        <v>1047.5</v>
      </c>
      <c r="D115" s="10">
        <v>1047.5</v>
      </c>
      <c r="E115" s="10">
        <v>87.29166666666667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87.29166666666667</v>
      </c>
      <c r="L115" s="10">
        <f t="shared" si="19"/>
        <v>1047.5</v>
      </c>
      <c r="M115" s="10">
        <f t="shared" si="20"/>
        <v>0</v>
      </c>
      <c r="N115" s="10">
        <f t="shared" si="21"/>
        <v>1047.5</v>
      </c>
      <c r="O115" s="10">
        <f t="shared" si="22"/>
        <v>87.29166666666667</v>
      </c>
      <c r="P115" s="10">
        <f t="shared" si="23"/>
        <v>0</v>
      </c>
    </row>
    <row r="116" spans="1:16" ht="12.75">
      <c r="A116" s="8" t="s">
        <v>23</v>
      </c>
      <c r="B116" s="9" t="s">
        <v>24</v>
      </c>
      <c r="C116" s="10">
        <v>372.3</v>
      </c>
      <c r="D116" s="10">
        <v>372.3</v>
      </c>
      <c r="E116" s="10">
        <v>31.025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31.025</v>
      </c>
      <c r="L116" s="10">
        <f t="shared" si="19"/>
        <v>372.3</v>
      </c>
      <c r="M116" s="10">
        <f t="shared" si="20"/>
        <v>0</v>
      </c>
      <c r="N116" s="10">
        <f t="shared" si="21"/>
        <v>372.3</v>
      </c>
      <c r="O116" s="10">
        <f t="shared" si="22"/>
        <v>31.025</v>
      </c>
      <c r="P116" s="10">
        <f t="shared" si="23"/>
        <v>0</v>
      </c>
    </row>
    <row r="117" spans="1:16" ht="12.75">
      <c r="A117" s="8" t="s">
        <v>25</v>
      </c>
      <c r="B117" s="9" t="s">
        <v>26</v>
      </c>
      <c r="C117" s="10">
        <v>21.2</v>
      </c>
      <c r="D117" s="10">
        <v>21.2</v>
      </c>
      <c r="E117" s="10">
        <v>1.7666666666666668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1.7666666666666668</v>
      </c>
      <c r="L117" s="10">
        <f t="shared" si="19"/>
        <v>21.2</v>
      </c>
      <c r="M117" s="10">
        <f t="shared" si="20"/>
        <v>0</v>
      </c>
      <c r="N117" s="10">
        <f t="shared" si="21"/>
        <v>21.2</v>
      </c>
      <c r="O117" s="10">
        <f t="shared" si="22"/>
        <v>1.7666666666666668</v>
      </c>
      <c r="P117" s="10">
        <f t="shared" si="23"/>
        <v>0</v>
      </c>
    </row>
    <row r="118" spans="1:16" ht="12.75">
      <c r="A118" s="8" t="s">
        <v>27</v>
      </c>
      <c r="B118" s="9" t="s">
        <v>28</v>
      </c>
      <c r="C118" s="10">
        <v>11.5</v>
      </c>
      <c r="D118" s="10">
        <v>11.5</v>
      </c>
      <c r="E118" s="10">
        <v>0.9583333333333334</v>
      </c>
      <c r="F118" s="10">
        <v>0</v>
      </c>
      <c r="G118" s="10">
        <v>0</v>
      </c>
      <c r="H118" s="10">
        <v>1.563</v>
      </c>
      <c r="I118" s="10">
        <v>0</v>
      </c>
      <c r="J118" s="10">
        <v>0</v>
      </c>
      <c r="K118" s="10">
        <f t="shared" si="18"/>
        <v>0.9583333333333334</v>
      </c>
      <c r="L118" s="10">
        <f t="shared" si="19"/>
        <v>11.5</v>
      </c>
      <c r="M118" s="10">
        <f t="shared" si="20"/>
        <v>0</v>
      </c>
      <c r="N118" s="10">
        <f t="shared" si="21"/>
        <v>9.937</v>
      </c>
      <c r="O118" s="10">
        <f t="shared" si="22"/>
        <v>-0.6046666666666666</v>
      </c>
      <c r="P118" s="10">
        <f t="shared" si="23"/>
        <v>163.09565217391304</v>
      </c>
    </row>
    <row r="119" spans="1:16" ht="12.75">
      <c r="A119" s="8" t="s">
        <v>31</v>
      </c>
      <c r="B119" s="9" t="s">
        <v>32</v>
      </c>
      <c r="C119" s="10">
        <v>11.4</v>
      </c>
      <c r="D119" s="10">
        <v>11.4</v>
      </c>
      <c r="E119" s="10">
        <v>0.95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0.95</v>
      </c>
      <c r="L119" s="10">
        <f t="shared" si="19"/>
        <v>11.4</v>
      </c>
      <c r="M119" s="10">
        <f t="shared" si="20"/>
        <v>0</v>
      </c>
      <c r="N119" s="10">
        <f t="shared" si="21"/>
        <v>11.4</v>
      </c>
      <c r="O119" s="10">
        <f t="shared" si="22"/>
        <v>0.95</v>
      </c>
      <c r="P119" s="10">
        <f t="shared" si="23"/>
        <v>0</v>
      </c>
    </row>
    <row r="120" spans="1:16" ht="12.75">
      <c r="A120" s="8" t="s">
        <v>33</v>
      </c>
      <c r="B120" s="9" t="s">
        <v>34</v>
      </c>
      <c r="C120" s="10">
        <v>0.2</v>
      </c>
      <c r="D120" s="10">
        <v>0.2</v>
      </c>
      <c r="E120" s="10">
        <v>0.01666666666666667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0.01666666666666667</v>
      </c>
      <c r="L120" s="10">
        <f t="shared" si="19"/>
        <v>0.2</v>
      </c>
      <c r="M120" s="10">
        <f t="shared" si="20"/>
        <v>0</v>
      </c>
      <c r="N120" s="10">
        <f t="shared" si="21"/>
        <v>0.2</v>
      </c>
      <c r="O120" s="10">
        <f t="shared" si="22"/>
        <v>0.01666666666666667</v>
      </c>
      <c r="P120" s="10">
        <f t="shared" si="23"/>
        <v>0</v>
      </c>
    </row>
    <row r="121" spans="1:16" ht="12.75">
      <c r="A121" s="8" t="s">
        <v>35</v>
      </c>
      <c r="B121" s="9" t="s">
        <v>36</v>
      </c>
      <c r="C121" s="10">
        <v>0.9</v>
      </c>
      <c r="D121" s="10">
        <v>0.9</v>
      </c>
      <c r="E121" s="10">
        <v>0.075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0.075</v>
      </c>
      <c r="L121" s="10">
        <f t="shared" si="19"/>
        <v>0.9</v>
      </c>
      <c r="M121" s="10">
        <f t="shared" si="20"/>
        <v>0</v>
      </c>
      <c r="N121" s="10">
        <f t="shared" si="21"/>
        <v>0.9</v>
      </c>
      <c r="O121" s="10">
        <f t="shared" si="22"/>
        <v>0.075</v>
      </c>
      <c r="P121" s="10">
        <f t="shared" si="23"/>
        <v>0</v>
      </c>
    </row>
    <row r="122" spans="1:16" ht="12.75">
      <c r="A122" s="5" t="s">
        <v>163</v>
      </c>
      <c r="B122" s="6" t="s">
        <v>164</v>
      </c>
      <c r="C122" s="7">
        <v>0</v>
      </c>
      <c r="D122" s="7">
        <v>662.8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18"/>
        <v>0</v>
      </c>
      <c r="L122" s="7">
        <f t="shared" si="19"/>
        <v>662.8</v>
      </c>
      <c r="M122" s="7">
        <f t="shared" si="20"/>
        <v>0</v>
      </c>
      <c r="N122" s="7">
        <f t="shared" si="21"/>
        <v>662.8</v>
      </c>
      <c r="O122" s="7">
        <f t="shared" si="22"/>
        <v>0</v>
      </c>
      <c r="P122" s="7">
        <f t="shared" si="23"/>
        <v>0</v>
      </c>
    </row>
    <row r="123" spans="1:16" ht="25.5">
      <c r="A123" s="8" t="s">
        <v>223</v>
      </c>
      <c r="B123" s="9" t="s">
        <v>224</v>
      </c>
      <c r="C123" s="10">
        <v>0</v>
      </c>
      <c r="D123" s="10">
        <v>662.8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</v>
      </c>
      <c r="L123" s="10">
        <f t="shared" si="19"/>
        <v>662.8</v>
      </c>
      <c r="M123" s="10">
        <f t="shared" si="20"/>
        <v>0</v>
      </c>
      <c r="N123" s="10">
        <f t="shared" si="21"/>
        <v>662.8</v>
      </c>
      <c r="O123" s="10">
        <f t="shared" si="22"/>
        <v>0</v>
      </c>
      <c r="P123" s="10">
        <f t="shared" si="23"/>
        <v>0</v>
      </c>
    </row>
    <row r="124" spans="1:16" ht="12.75">
      <c r="A124" s="5" t="s">
        <v>225</v>
      </c>
      <c r="B124" s="6" t="s">
        <v>226</v>
      </c>
      <c r="C124" s="7">
        <v>0</v>
      </c>
      <c r="D124" s="7">
        <v>580.53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0</v>
      </c>
      <c r="L124" s="7">
        <f t="shared" si="19"/>
        <v>580.53</v>
      </c>
      <c r="M124" s="7">
        <f t="shared" si="20"/>
        <v>0</v>
      </c>
      <c r="N124" s="7">
        <f t="shared" si="21"/>
        <v>580.53</v>
      </c>
      <c r="O124" s="7">
        <f t="shared" si="22"/>
        <v>0</v>
      </c>
      <c r="P124" s="7">
        <f t="shared" si="23"/>
        <v>0</v>
      </c>
    </row>
    <row r="125" spans="1:16" ht="12.75">
      <c r="A125" s="8" t="s">
        <v>235</v>
      </c>
      <c r="B125" s="9" t="s">
        <v>236</v>
      </c>
      <c r="C125" s="10">
        <v>0</v>
      </c>
      <c r="D125" s="10">
        <v>380.53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380.53</v>
      </c>
      <c r="M125" s="10">
        <f t="shared" si="20"/>
        <v>0</v>
      </c>
      <c r="N125" s="10">
        <f t="shared" si="21"/>
        <v>380.53</v>
      </c>
      <c r="O125" s="10">
        <f t="shared" si="22"/>
        <v>0</v>
      </c>
      <c r="P125" s="10">
        <f t="shared" si="23"/>
        <v>0</v>
      </c>
    </row>
    <row r="126" spans="1:16" ht="25.5">
      <c r="A126" s="8" t="s">
        <v>229</v>
      </c>
      <c r="B126" s="9" t="s">
        <v>230</v>
      </c>
      <c r="C126" s="10">
        <v>0</v>
      </c>
      <c r="D126" s="10">
        <v>200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</v>
      </c>
      <c r="L126" s="10">
        <f t="shared" si="19"/>
        <v>200</v>
      </c>
      <c r="M126" s="10">
        <f t="shared" si="20"/>
        <v>0</v>
      </c>
      <c r="N126" s="10">
        <f t="shared" si="21"/>
        <v>200</v>
      </c>
      <c r="O126" s="10">
        <f t="shared" si="22"/>
        <v>0</v>
      </c>
      <c r="P126" s="10">
        <f t="shared" si="23"/>
        <v>0</v>
      </c>
    </row>
    <row r="127" spans="1:16" ht="51">
      <c r="A127" s="5" t="s">
        <v>231</v>
      </c>
      <c r="B127" s="6" t="s">
        <v>232</v>
      </c>
      <c r="C127" s="7">
        <v>0</v>
      </c>
      <c r="D127" s="7">
        <v>3871.56</v>
      </c>
      <c r="E127" s="7">
        <v>0</v>
      </c>
      <c r="F127" s="7">
        <v>-149.07891</v>
      </c>
      <c r="G127" s="7">
        <v>0</v>
      </c>
      <c r="H127" s="7">
        <v>0</v>
      </c>
      <c r="I127" s="7">
        <v>0</v>
      </c>
      <c r="J127" s="7">
        <v>0</v>
      </c>
      <c r="K127" s="7">
        <f t="shared" si="18"/>
        <v>149.07891</v>
      </c>
      <c r="L127" s="7">
        <f t="shared" si="19"/>
        <v>4020.63891</v>
      </c>
      <c r="M127" s="7">
        <f t="shared" si="20"/>
        <v>0</v>
      </c>
      <c r="N127" s="7">
        <f t="shared" si="21"/>
        <v>3871.56</v>
      </c>
      <c r="O127" s="7">
        <f t="shared" si="22"/>
        <v>0</v>
      </c>
      <c r="P127" s="7">
        <f t="shared" si="23"/>
        <v>0</v>
      </c>
    </row>
    <row r="128" spans="1:16" ht="25.5">
      <c r="A128" s="8" t="s">
        <v>229</v>
      </c>
      <c r="B128" s="9" t="s">
        <v>230</v>
      </c>
      <c r="C128" s="10">
        <v>0</v>
      </c>
      <c r="D128" s="10">
        <v>3871.56</v>
      </c>
      <c r="E128" s="10">
        <v>0</v>
      </c>
      <c r="F128" s="10">
        <v>-149.07891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149.07891</v>
      </c>
      <c r="L128" s="10">
        <f t="shared" si="19"/>
        <v>4020.63891</v>
      </c>
      <c r="M128" s="10">
        <f t="shared" si="20"/>
        <v>0</v>
      </c>
      <c r="N128" s="10">
        <f t="shared" si="21"/>
        <v>3871.56</v>
      </c>
      <c r="O128" s="10">
        <f t="shared" si="22"/>
        <v>0</v>
      </c>
      <c r="P128" s="10">
        <f t="shared" si="23"/>
        <v>0</v>
      </c>
    </row>
    <row r="129" spans="1:16" ht="25.5">
      <c r="A129" s="5" t="s">
        <v>167</v>
      </c>
      <c r="B129" s="6" t="s">
        <v>168</v>
      </c>
      <c r="C129" s="7">
        <v>785.8340000000001</v>
      </c>
      <c r="D129" s="7">
        <v>144356.234</v>
      </c>
      <c r="E129" s="7">
        <v>15102.05</v>
      </c>
      <c r="F129" s="7">
        <v>6501.139090000001</v>
      </c>
      <c r="G129" s="7">
        <v>10.92383</v>
      </c>
      <c r="H129" s="7">
        <v>6501.139090000001</v>
      </c>
      <c r="I129" s="7">
        <v>0.0004</v>
      </c>
      <c r="J129" s="7">
        <v>0.0004</v>
      </c>
      <c r="K129" s="7">
        <f t="shared" si="18"/>
        <v>8600.910909999999</v>
      </c>
      <c r="L129" s="7">
        <f t="shared" si="19"/>
        <v>137855.09490999999</v>
      </c>
      <c r="M129" s="7">
        <f t="shared" si="20"/>
        <v>43.048056985641026</v>
      </c>
      <c r="N129" s="7">
        <f t="shared" si="21"/>
        <v>137855.09490999999</v>
      </c>
      <c r="O129" s="7">
        <f t="shared" si="22"/>
        <v>8600.910909999999</v>
      </c>
      <c r="P129" s="7">
        <f t="shared" si="23"/>
        <v>43.048056985641026</v>
      </c>
    </row>
    <row r="130" spans="1:16" ht="12.75">
      <c r="A130" s="5" t="s">
        <v>151</v>
      </c>
      <c r="B130" s="6" t="s">
        <v>152</v>
      </c>
      <c r="C130" s="7">
        <v>0</v>
      </c>
      <c r="D130" s="7">
        <v>29804.88</v>
      </c>
      <c r="E130" s="7">
        <v>2232.45</v>
      </c>
      <c r="F130" s="7">
        <v>2376.3632000000002</v>
      </c>
      <c r="G130" s="7">
        <v>0</v>
      </c>
      <c r="H130" s="7">
        <v>2376.3632000000002</v>
      </c>
      <c r="I130" s="7">
        <v>0</v>
      </c>
      <c r="J130" s="7">
        <v>0</v>
      </c>
      <c r="K130" s="7">
        <f t="shared" si="18"/>
        <v>-143.91320000000042</v>
      </c>
      <c r="L130" s="7">
        <f t="shared" si="19"/>
        <v>27428.5168</v>
      </c>
      <c r="M130" s="7">
        <f t="shared" si="20"/>
        <v>106.44642433201193</v>
      </c>
      <c r="N130" s="7">
        <f t="shared" si="21"/>
        <v>27428.5168</v>
      </c>
      <c r="O130" s="7">
        <f t="shared" si="22"/>
        <v>-143.91320000000042</v>
      </c>
      <c r="P130" s="7">
        <f t="shared" si="23"/>
        <v>106.44642433201193</v>
      </c>
    </row>
    <row r="131" spans="1:16" ht="12.75">
      <c r="A131" s="8" t="s">
        <v>233</v>
      </c>
      <c r="B131" s="9" t="s">
        <v>234</v>
      </c>
      <c r="C131" s="10">
        <v>0</v>
      </c>
      <c r="D131" s="10">
        <v>29804.88</v>
      </c>
      <c r="E131" s="10">
        <v>2232.45</v>
      </c>
      <c r="F131" s="10">
        <v>2376.3632000000002</v>
      </c>
      <c r="G131" s="10">
        <v>0</v>
      </c>
      <c r="H131" s="10">
        <v>2376.3632000000002</v>
      </c>
      <c r="I131" s="10">
        <v>0</v>
      </c>
      <c r="J131" s="10">
        <v>0</v>
      </c>
      <c r="K131" s="10">
        <f t="shared" si="18"/>
        <v>-143.91320000000042</v>
      </c>
      <c r="L131" s="10">
        <f t="shared" si="19"/>
        <v>27428.5168</v>
      </c>
      <c r="M131" s="10">
        <f t="shared" si="20"/>
        <v>106.44642433201193</v>
      </c>
      <c r="N131" s="10">
        <f t="shared" si="21"/>
        <v>27428.5168</v>
      </c>
      <c r="O131" s="10">
        <f t="shared" si="22"/>
        <v>-143.91320000000042</v>
      </c>
      <c r="P131" s="10">
        <f t="shared" si="23"/>
        <v>106.44642433201193</v>
      </c>
    </row>
    <row r="132" spans="1:16" ht="51">
      <c r="A132" s="5" t="s">
        <v>169</v>
      </c>
      <c r="B132" s="6" t="s">
        <v>170</v>
      </c>
      <c r="C132" s="7">
        <v>0</v>
      </c>
      <c r="D132" s="7">
        <v>1100</v>
      </c>
      <c r="E132" s="7">
        <v>214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8"/>
        <v>214</v>
      </c>
      <c r="L132" s="7">
        <f t="shared" si="19"/>
        <v>1100</v>
      </c>
      <c r="M132" s="7">
        <f t="shared" si="20"/>
        <v>0</v>
      </c>
      <c r="N132" s="7">
        <f t="shared" si="21"/>
        <v>1100</v>
      </c>
      <c r="O132" s="7">
        <f t="shared" si="22"/>
        <v>214</v>
      </c>
      <c r="P132" s="7">
        <f t="shared" si="23"/>
        <v>0</v>
      </c>
    </row>
    <row r="133" spans="1:16" ht="12.75">
      <c r="A133" s="8" t="s">
        <v>233</v>
      </c>
      <c r="B133" s="9" t="s">
        <v>234</v>
      </c>
      <c r="C133" s="10">
        <v>0</v>
      </c>
      <c r="D133" s="10">
        <v>1100</v>
      </c>
      <c r="E133" s="10">
        <v>214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214</v>
      </c>
      <c r="L133" s="10">
        <f t="shared" si="19"/>
        <v>1100</v>
      </c>
      <c r="M133" s="10">
        <f t="shared" si="20"/>
        <v>0</v>
      </c>
      <c r="N133" s="10">
        <f t="shared" si="21"/>
        <v>1100</v>
      </c>
      <c r="O133" s="10">
        <f t="shared" si="22"/>
        <v>214</v>
      </c>
      <c r="P133" s="10">
        <f t="shared" si="23"/>
        <v>0</v>
      </c>
    </row>
    <row r="134" spans="1:16" ht="12.75">
      <c r="A134" s="5" t="s">
        <v>225</v>
      </c>
      <c r="B134" s="6" t="s">
        <v>226</v>
      </c>
      <c r="C134" s="7">
        <v>0</v>
      </c>
      <c r="D134" s="7">
        <v>6682.19</v>
      </c>
      <c r="E134" s="7">
        <v>200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65">E134-F134</f>
        <v>200</v>
      </c>
      <c r="L134" s="7">
        <f aca="true" t="shared" si="25" ref="L134:L165">D134-F134</f>
        <v>6682.19</v>
      </c>
      <c r="M134" s="7">
        <f aca="true" t="shared" si="26" ref="M134:M165">IF(E134=0,0,(F134/E134)*100)</f>
        <v>0</v>
      </c>
      <c r="N134" s="7">
        <f aca="true" t="shared" si="27" ref="N134:N165">D134-H134</f>
        <v>6682.19</v>
      </c>
      <c r="O134" s="7">
        <f aca="true" t="shared" si="28" ref="O134:O165">E134-H134</f>
        <v>200</v>
      </c>
      <c r="P134" s="7">
        <f aca="true" t="shared" si="29" ref="P134:P165">IF(E134=0,0,(H134/E134)*100)</f>
        <v>0</v>
      </c>
    </row>
    <row r="135" spans="1:16" ht="12.75">
      <c r="A135" s="8" t="s">
        <v>227</v>
      </c>
      <c r="B135" s="9" t="s">
        <v>228</v>
      </c>
      <c r="C135" s="10">
        <v>0</v>
      </c>
      <c r="D135" s="10">
        <v>2570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0</v>
      </c>
      <c r="L135" s="10">
        <f t="shared" si="25"/>
        <v>2570</v>
      </c>
      <c r="M135" s="10">
        <f t="shared" si="26"/>
        <v>0</v>
      </c>
      <c r="N135" s="10">
        <f t="shared" si="27"/>
        <v>2570</v>
      </c>
      <c r="O135" s="10">
        <f t="shared" si="28"/>
        <v>0</v>
      </c>
      <c r="P135" s="10">
        <f t="shared" si="29"/>
        <v>0</v>
      </c>
    </row>
    <row r="136" spans="1:16" ht="12.75">
      <c r="A136" s="8" t="s">
        <v>235</v>
      </c>
      <c r="B136" s="9" t="s">
        <v>236</v>
      </c>
      <c r="C136" s="10">
        <v>0</v>
      </c>
      <c r="D136" s="10">
        <v>2445</v>
      </c>
      <c r="E136" s="10">
        <v>200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200</v>
      </c>
      <c r="L136" s="10">
        <f t="shared" si="25"/>
        <v>2445</v>
      </c>
      <c r="M136" s="10">
        <f t="shared" si="26"/>
        <v>0</v>
      </c>
      <c r="N136" s="10">
        <f t="shared" si="27"/>
        <v>2445</v>
      </c>
      <c r="O136" s="10">
        <f t="shared" si="28"/>
        <v>200</v>
      </c>
      <c r="P136" s="10">
        <f t="shared" si="29"/>
        <v>0</v>
      </c>
    </row>
    <row r="137" spans="1:16" ht="25.5">
      <c r="A137" s="8" t="s">
        <v>229</v>
      </c>
      <c r="B137" s="9" t="s">
        <v>230</v>
      </c>
      <c r="C137" s="10">
        <v>0</v>
      </c>
      <c r="D137" s="10">
        <v>1667.19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0</v>
      </c>
      <c r="L137" s="10">
        <f t="shared" si="25"/>
        <v>1667.19</v>
      </c>
      <c r="M137" s="10">
        <f t="shared" si="26"/>
        <v>0</v>
      </c>
      <c r="N137" s="10">
        <f t="shared" si="27"/>
        <v>1667.19</v>
      </c>
      <c r="O137" s="10">
        <f t="shared" si="28"/>
        <v>0</v>
      </c>
      <c r="P137" s="10">
        <f t="shared" si="29"/>
        <v>0</v>
      </c>
    </row>
    <row r="138" spans="1:16" ht="38.25">
      <c r="A138" s="5" t="s">
        <v>47</v>
      </c>
      <c r="B138" s="6" t="s">
        <v>48</v>
      </c>
      <c r="C138" s="7">
        <v>0</v>
      </c>
      <c r="D138" s="7">
        <v>28060</v>
      </c>
      <c r="E138" s="7">
        <v>6000</v>
      </c>
      <c r="F138" s="7">
        <v>1624.77589</v>
      </c>
      <c r="G138" s="7">
        <v>10.92383</v>
      </c>
      <c r="H138" s="7">
        <v>1624.77589</v>
      </c>
      <c r="I138" s="7">
        <v>0.0004</v>
      </c>
      <c r="J138" s="7">
        <v>0.0004</v>
      </c>
      <c r="K138" s="7">
        <f t="shared" si="24"/>
        <v>4375.22411</v>
      </c>
      <c r="L138" s="7">
        <f t="shared" si="25"/>
        <v>26435.22411</v>
      </c>
      <c r="M138" s="7">
        <f t="shared" si="26"/>
        <v>27.079598166666663</v>
      </c>
      <c r="N138" s="7">
        <f t="shared" si="27"/>
        <v>26435.22411</v>
      </c>
      <c r="O138" s="7">
        <f t="shared" si="28"/>
        <v>4375.22411</v>
      </c>
      <c r="P138" s="7">
        <f t="shared" si="29"/>
        <v>27.079598166666663</v>
      </c>
    </row>
    <row r="139" spans="1:16" ht="12.75">
      <c r="A139" s="8" t="s">
        <v>233</v>
      </c>
      <c r="B139" s="9" t="s">
        <v>234</v>
      </c>
      <c r="C139" s="10">
        <v>0</v>
      </c>
      <c r="D139" s="10">
        <v>28060</v>
      </c>
      <c r="E139" s="10">
        <v>6000</v>
      </c>
      <c r="F139" s="10">
        <v>1624.77589</v>
      </c>
      <c r="G139" s="10">
        <v>10.92383</v>
      </c>
      <c r="H139" s="10">
        <v>1624.77589</v>
      </c>
      <c r="I139" s="10">
        <v>0.0004</v>
      </c>
      <c r="J139" s="10">
        <v>0.0004</v>
      </c>
      <c r="K139" s="10">
        <f t="shared" si="24"/>
        <v>4375.22411</v>
      </c>
      <c r="L139" s="10">
        <f t="shared" si="25"/>
        <v>26435.22411</v>
      </c>
      <c r="M139" s="10">
        <f t="shared" si="26"/>
        <v>27.079598166666663</v>
      </c>
      <c r="N139" s="10">
        <f t="shared" si="27"/>
        <v>26435.22411</v>
      </c>
      <c r="O139" s="10">
        <f t="shared" si="28"/>
        <v>4375.22411</v>
      </c>
      <c r="P139" s="10">
        <f t="shared" si="29"/>
        <v>27.079598166666663</v>
      </c>
    </row>
    <row r="140" spans="1:16" ht="51">
      <c r="A140" s="5" t="s">
        <v>231</v>
      </c>
      <c r="B140" s="6" t="s">
        <v>232</v>
      </c>
      <c r="C140" s="7">
        <v>785.8340000000001</v>
      </c>
      <c r="D140" s="7">
        <v>62209.164000000004</v>
      </c>
      <c r="E140" s="7">
        <v>5551.2</v>
      </c>
      <c r="F140" s="7">
        <v>2500</v>
      </c>
      <c r="G140" s="7">
        <v>0</v>
      </c>
      <c r="H140" s="7">
        <v>2500</v>
      </c>
      <c r="I140" s="7">
        <v>0</v>
      </c>
      <c r="J140" s="7">
        <v>0</v>
      </c>
      <c r="K140" s="7">
        <f t="shared" si="24"/>
        <v>3051.2</v>
      </c>
      <c r="L140" s="7">
        <f t="shared" si="25"/>
        <v>59709.164000000004</v>
      </c>
      <c r="M140" s="7">
        <f t="shared" si="26"/>
        <v>45.03530768122208</v>
      </c>
      <c r="N140" s="7">
        <f t="shared" si="27"/>
        <v>59709.164000000004</v>
      </c>
      <c r="O140" s="7">
        <f t="shared" si="28"/>
        <v>3051.2</v>
      </c>
      <c r="P140" s="7">
        <f t="shared" si="29"/>
        <v>45.03530768122208</v>
      </c>
    </row>
    <row r="141" spans="1:16" ht="25.5">
      <c r="A141" s="8" t="s">
        <v>229</v>
      </c>
      <c r="B141" s="9" t="s">
        <v>230</v>
      </c>
      <c r="C141" s="10">
        <v>785.8340000000001</v>
      </c>
      <c r="D141" s="10">
        <v>62209.164000000004</v>
      </c>
      <c r="E141" s="10">
        <v>5551.2</v>
      </c>
      <c r="F141" s="10">
        <v>2500</v>
      </c>
      <c r="G141" s="10">
        <v>0</v>
      </c>
      <c r="H141" s="10">
        <v>2500</v>
      </c>
      <c r="I141" s="10">
        <v>0</v>
      </c>
      <c r="J141" s="10">
        <v>0</v>
      </c>
      <c r="K141" s="10">
        <f t="shared" si="24"/>
        <v>3051.2</v>
      </c>
      <c r="L141" s="10">
        <f t="shared" si="25"/>
        <v>59709.164000000004</v>
      </c>
      <c r="M141" s="10">
        <f t="shared" si="26"/>
        <v>45.03530768122208</v>
      </c>
      <c r="N141" s="10">
        <f t="shared" si="27"/>
        <v>59709.164000000004</v>
      </c>
      <c r="O141" s="10">
        <f t="shared" si="28"/>
        <v>3051.2</v>
      </c>
      <c r="P141" s="10">
        <f t="shared" si="29"/>
        <v>45.03530768122208</v>
      </c>
    </row>
    <row r="142" spans="1:16" ht="25.5">
      <c r="A142" s="5" t="s">
        <v>237</v>
      </c>
      <c r="B142" s="6" t="s">
        <v>238</v>
      </c>
      <c r="C142" s="7">
        <v>0</v>
      </c>
      <c r="D142" s="7">
        <v>16500</v>
      </c>
      <c r="E142" s="7">
        <v>904.4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24"/>
        <v>904.4</v>
      </c>
      <c r="L142" s="7">
        <f t="shared" si="25"/>
        <v>16500</v>
      </c>
      <c r="M142" s="7">
        <f t="shared" si="26"/>
        <v>0</v>
      </c>
      <c r="N142" s="7">
        <f t="shared" si="27"/>
        <v>16500</v>
      </c>
      <c r="O142" s="7">
        <f t="shared" si="28"/>
        <v>904.4</v>
      </c>
      <c r="P142" s="7">
        <f t="shared" si="29"/>
        <v>0</v>
      </c>
    </row>
    <row r="143" spans="1:16" ht="25.5">
      <c r="A143" s="8" t="s">
        <v>229</v>
      </c>
      <c r="B143" s="9" t="s">
        <v>230</v>
      </c>
      <c r="C143" s="10">
        <v>0</v>
      </c>
      <c r="D143" s="10">
        <v>16500</v>
      </c>
      <c r="E143" s="10">
        <v>904.4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904.4</v>
      </c>
      <c r="L143" s="10">
        <f t="shared" si="25"/>
        <v>16500</v>
      </c>
      <c r="M143" s="10">
        <f t="shared" si="26"/>
        <v>0</v>
      </c>
      <c r="N143" s="10">
        <f t="shared" si="27"/>
        <v>16500</v>
      </c>
      <c r="O143" s="10">
        <f t="shared" si="28"/>
        <v>904.4</v>
      </c>
      <c r="P143" s="10">
        <f t="shared" si="29"/>
        <v>0</v>
      </c>
    </row>
    <row r="144" spans="1:16" ht="25.5">
      <c r="A144" s="5" t="s">
        <v>177</v>
      </c>
      <c r="B144" s="6" t="s">
        <v>178</v>
      </c>
      <c r="C144" s="7">
        <v>0</v>
      </c>
      <c r="D144" s="7">
        <v>64897.3008</v>
      </c>
      <c r="E144" s="7">
        <v>1545.4</v>
      </c>
      <c r="F144" s="7">
        <v>351.7424</v>
      </c>
      <c r="G144" s="7">
        <v>0</v>
      </c>
      <c r="H144" s="7">
        <v>516.3904</v>
      </c>
      <c r="I144" s="7">
        <v>271.6952</v>
      </c>
      <c r="J144" s="7">
        <v>0</v>
      </c>
      <c r="K144" s="7">
        <f t="shared" si="24"/>
        <v>1193.6576</v>
      </c>
      <c r="L144" s="7">
        <f t="shared" si="25"/>
        <v>64545.558399999994</v>
      </c>
      <c r="M144" s="7">
        <f t="shared" si="26"/>
        <v>22.760605668435353</v>
      </c>
      <c r="N144" s="7">
        <f t="shared" si="27"/>
        <v>64380.9104</v>
      </c>
      <c r="O144" s="7">
        <f t="shared" si="28"/>
        <v>1029.0096</v>
      </c>
      <c r="P144" s="7">
        <f t="shared" si="29"/>
        <v>33.41467581208749</v>
      </c>
    </row>
    <row r="145" spans="1:16" ht="12.75">
      <c r="A145" s="5" t="s">
        <v>179</v>
      </c>
      <c r="B145" s="6" t="s">
        <v>180</v>
      </c>
      <c r="C145" s="7">
        <v>0</v>
      </c>
      <c r="D145" s="7">
        <v>17080.74</v>
      </c>
      <c r="E145" s="7">
        <v>30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30</v>
      </c>
      <c r="L145" s="7">
        <f t="shared" si="25"/>
        <v>17080.74</v>
      </c>
      <c r="M145" s="7">
        <f t="shared" si="26"/>
        <v>0</v>
      </c>
      <c r="N145" s="7">
        <f t="shared" si="27"/>
        <v>17080.74</v>
      </c>
      <c r="O145" s="7">
        <f t="shared" si="28"/>
        <v>30</v>
      </c>
      <c r="P145" s="7">
        <f t="shared" si="29"/>
        <v>0</v>
      </c>
    </row>
    <row r="146" spans="1:16" ht="12.75">
      <c r="A146" s="8" t="s">
        <v>239</v>
      </c>
      <c r="B146" s="9" t="s">
        <v>240</v>
      </c>
      <c r="C146" s="10">
        <v>0</v>
      </c>
      <c r="D146" s="10">
        <v>100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0</v>
      </c>
      <c r="L146" s="10">
        <f t="shared" si="25"/>
        <v>100</v>
      </c>
      <c r="M146" s="10">
        <f t="shared" si="26"/>
        <v>0</v>
      </c>
      <c r="N146" s="10">
        <f t="shared" si="27"/>
        <v>100</v>
      </c>
      <c r="O146" s="10">
        <f t="shared" si="28"/>
        <v>0</v>
      </c>
      <c r="P146" s="10">
        <f t="shared" si="29"/>
        <v>0</v>
      </c>
    </row>
    <row r="147" spans="1:16" ht="12.75">
      <c r="A147" s="8" t="s">
        <v>233</v>
      </c>
      <c r="B147" s="9" t="s">
        <v>234</v>
      </c>
      <c r="C147" s="10">
        <v>0</v>
      </c>
      <c r="D147" s="10">
        <v>15000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0</v>
      </c>
      <c r="L147" s="10">
        <f t="shared" si="25"/>
        <v>15000</v>
      </c>
      <c r="M147" s="10">
        <f t="shared" si="26"/>
        <v>0</v>
      </c>
      <c r="N147" s="10">
        <f t="shared" si="27"/>
        <v>15000</v>
      </c>
      <c r="O147" s="10">
        <f t="shared" si="28"/>
        <v>0</v>
      </c>
      <c r="P147" s="10">
        <f t="shared" si="29"/>
        <v>0</v>
      </c>
    </row>
    <row r="148" spans="1:16" ht="25.5">
      <c r="A148" s="8" t="s">
        <v>229</v>
      </c>
      <c r="B148" s="9" t="s">
        <v>230</v>
      </c>
      <c r="C148" s="10">
        <v>0</v>
      </c>
      <c r="D148" s="10">
        <v>1980.74</v>
      </c>
      <c r="E148" s="10">
        <v>30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24"/>
        <v>30</v>
      </c>
      <c r="L148" s="10">
        <f t="shared" si="25"/>
        <v>1980.74</v>
      </c>
      <c r="M148" s="10">
        <f t="shared" si="26"/>
        <v>0</v>
      </c>
      <c r="N148" s="10">
        <f t="shared" si="27"/>
        <v>1980.74</v>
      </c>
      <c r="O148" s="10">
        <f t="shared" si="28"/>
        <v>30</v>
      </c>
      <c r="P148" s="10">
        <f t="shared" si="29"/>
        <v>0</v>
      </c>
    </row>
    <row r="149" spans="1:16" ht="25.5">
      <c r="A149" s="5" t="s">
        <v>241</v>
      </c>
      <c r="B149" s="6" t="s">
        <v>242</v>
      </c>
      <c r="C149" s="7">
        <v>0</v>
      </c>
      <c r="D149" s="7">
        <v>19560.339</v>
      </c>
      <c r="E149" s="7">
        <v>700</v>
      </c>
      <c r="F149" s="7">
        <v>13.0824</v>
      </c>
      <c r="G149" s="7">
        <v>0</v>
      </c>
      <c r="H149" s="7">
        <v>184.2704</v>
      </c>
      <c r="I149" s="7">
        <v>0</v>
      </c>
      <c r="J149" s="7">
        <v>0</v>
      </c>
      <c r="K149" s="7">
        <f t="shared" si="24"/>
        <v>686.9176</v>
      </c>
      <c r="L149" s="7">
        <f t="shared" si="25"/>
        <v>19547.2566</v>
      </c>
      <c r="M149" s="7">
        <f t="shared" si="26"/>
        <v>1.8689142857142855</v>
      </c>
      <c r="N149" s="7">
        <f t="shared" si="27"/>
        <v>19376.0686</v>
      </c>
      <c r="O149" s="7">
        <f t="shared" si="28"/>
        <v>515.7296</v>
      </c>
      <c r="P149" s="7">
        <f t="shared" si="29"/>
        <v>26.324342857142856</v>
      </c>
    </row>
    <row r="150" spans="1:16" ht="12.75">
      <c r="A150" s="8" t="s">
        <v>239</v>
      </c>
      <c r="B150" s="9" t="s">
        <v>240</v>
      </c>
      <c r="C150" s="10">
        <v>0</v>
      </c>
      <c r="D150" s="10">
        <v>19560.339</v>
      </c>
      <c r="E150" s="10">
        <v>700</v>
      </c>
      <c r="F150" s="10">
        <v>13.0824</v>
      </c>
      <c r="G150" s="10">
        <v>0</v>
      </c>
      <c r="H150" s="10">
        <v>184.2704</v>
      </c>
      <c r="I150" s="10">
        <v>0</v>
      </c>
      <c r="J150" s="10">
        <v>0</v>
      </c>
      <c r="K150" s="10">
        <f t="shared" si="24"/>
        <v>686.9176</v>
      </c>
      <c r="L150" s="10">
        <f t="shared" si="25"/>
        <v>19547.2566</v>
      </c>
      <c r="M150" s="10">
        <f t="shared" si="26"/>
        <v>1.8689142857142855</v>
      </c>
      <c r="N150" s="10">
        <f t="shared" si="27"/>
        <v>19376.0686</v>
      </c>
      <c r="O150" s="10">
        <f t="shared" si="28"/>
        <v>515.7296</v>
      </c>
      <c r="P150" s="10">
        <f t="shared" si="29"/>
        <v>26.324342857142856</v>
      </c>
    </row>
    <row r="151" spans="1:16" ht="25.5">
      <c r="A151" s="5" t="s">
        <v>243</v>
      </c>
      <c r="B151" s="6" t="s">
        <v>244</v>
      </c>
      <c r="C151" s="7">
        <v>0</v>
      </c>
      <c r="D151" s="7">
        <v>15000</v>
      </c>
      <c r="E151" s="7">
        <v>0</v>
      </c>
      <c r="F151" s="7">
        <v>6.54</v>
      </c>
      <c r="G151" s="7">
        <v>0</v>
      </c>
      <c r="H151" s="7">
        <v>0</v>
      </c>
      <c r="I151" s="7">
        <v>271.6952</v>
      </c>
      <c r="J151" s="7">
        <v>0</v>
      </c>
      <c r="K151" s="7">
        <f t="shared" si="24"/>
        <v>-6.54</v>
      </c>
      <c r="L151" s="7">
        <f t="shared" si="25"/>
        <v>14993.46</v>
      </c>
      <c r="M151" s="7">
        <f t="shared" si="26"/>
        <v>0</v>
      </c>
      <c r="N151" s="7">
        <f t="shared" si="27"/>
        <v>15000</v>
      </c>
      <c r="O151" s="7">
        <f t="shared" si="28"/>
        <v>0</v>
      </c>
      <c r="P151" s="7">
        <f t="shared" si="29"/>
        <v>0</v>
      </c>
    </row>
    <row r="152" spans="1:16" ht="25.5">
      <c r="A152" s="8" t="s">
        <v>229</v>
      </c>
      <c r="B152" s="9" t="s">
        <v>230</v>
      </c>
      <c r="C152" s="10">
        <v>0</v>
      </c>
      <c r="D152" s="10">
        <v>15000</v>
      </c>
      <c r="E152" s="10">
        <v>0</v>
      </c>
      <c r="F152" s="10">
        <v>6.54</v>
      </c>
      <c r="G152" s="10">
        <v>0</v>
      </c>
      <c r="H152" s="10">
        <v>0</v>
      </c>
      <c r="I152" s="10">
        <v>271.6952</v>
      </c>
      <c r="J152" s="10">
        <v>0</v>
      </c>
      <c r="K152" s="10">
        <f t="shared" si="24"/>
        <v>-6.54</v>
      </c>
      <c r="L152" s="10">
        <f t="shared" si="25"/>
        <v>14993.46</v>
      </c>
      <c r="M152" s="10">
        <f t="shared" si="26"/>
        <v>0</v>
      </c>
      <c r="N152" s="10">
        <f t="shared" si="27"/>
        <v>15000</v>
      </c>
      <c r="O152" s="10">
        <f t="shared" si="28"/>
        <v>0</v>
      </c>
      <c r="P152" s="10">
        <f t="shared" si="29"/>
        <v>0</v>
      </c>
    </row>
    <row r="153" spans="1:16" ht="12.75">
      <c r="A153" s="5" t="s">
        <v>225</v>
      </c>
      <c r="B153" s="6" t="s">
        <v>226</v>
      </c>
      <c r="C153" s="7">
        <v>0</v>
      </c>
      <c r="D153" s="7">
        <v>4662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0</v>
      </c>
      <c r="L153" s="7">
        <f t="shared" si="25"/>
        <v>4662</v>
      </c>
      <c r="M153" s="7">
        <f t="shared" si="26"/>
        <v>0</v>
      </c>
      <c r="N153" s="7">
        <f t="shared" si="27"/>
        <v>4662</v>
      </c>
      <c r="O153" s="7">
        <f t="shared" si="28"/>
        <v>0</v>
      </c>
      <c r="P153" s="7">
        <f t="shared" si="29"/>
        <v>0</v>
      </c>
    </row>
    <row r="154" spans="1:16" ht="25.5">
      <c r="A154" s="8" t="s">
        <v>229</v>
      </c>
      <c r="B154" s="9" t="s">
        <v>230</v>
      </c>
      <c r="C154" s="10">
        <v>0</v>
      </c>
      <c r="D154" s="10">
        <v>4662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0</v>
      </c>
      <c r="L154" s="10">
        <f t="shared" si="25"/>
        <v>4662</v>
      </c>
      <c r="M154" s="10">
        <f t="shared" si="26"/>
        <v>0</v>
      </c>
      <c r="N154" s="10">
        <f t="shared" si="27"/>
        <v>4662</v>
      </c>
      <c r="O154" s="10">
        <f t="shared" si="28"/>
        <v>0</v>
      </c>
      <c r="P154" s="10">
        <f t="shared" si="29"/>
        <v>0</v>
      </c>
    </row>
    <row r="155" spans="1:16" ht="51">
      <c r="A155" s="5" t="s">
        <v>231</v>
      </c>
      <c r="B155" s="6" t="s">
        <v>232</v>
      </c>
      <c r="C155" s="7">
        <v>0</v>
      </c>
      <c r="D155" s="7">
        <v>6129.1208</v>
      </c>
      <c r="E155" s="7">
        <v>0</v>
      </c>
      <c r="F155" s="7">
        <v>290</v>
      </c>
      <c r="G155" s="7">
        <v>0</v>
      </c>
      <c r="H155" s="7">
        <v>290</v>
      </c>
      <c r="I155" s="7">
        <v>0</v>
      </c>
      <c r="J155" s="7">
        <v>0</v>
      </c>
      <c r="K155" s="7">
        <f t="shared" si="24"/>
        <v>-290</v>
      </c>
      <c r="L155" s="7">
        <f t="shared" si="25"/>
        <v>5839.1208</v>
      </c>
      <c r="M155" s="7">
        <f t="shared" si="26"/>
        <v>0</v>
      </c>
      <c r="N155" s="7">
        <f t="shared" si="27"/>
        <v>5839.1208</v>
      </c>
      <c r="O155" s="7">
        <f t="shared" si="28"/>
        <v>-290</v>
      </c>
      <c r="P155" s="7">
        <f t="shared" si="29"/>
        <v>0</v>
      </c>
    </row>
    <row r="156" spans="1:16" ht="25.5">
      <c r="A156" s="8" t="s">
        <v>229</v>
      </c>
      <c r="B156" s="9" t="s">
        <v>230</v>
      </c>
      <c r="C156" s="10">
        <v>0</v>
      </c>
      <c r="D156" s="10">
        <v>6129.1208</v>
      </c>
      <c r="E156" s="10">
        <v>0</v>
      </c>
      <c r="F156" s="10">
        <v>290</v>
      </c>
      <c r="G156" s="10">
        <v>0</v>
      </c>
      <c r="H156" s="10">
        <v>290</v>
      </c>
      <c r="I156" s="10">
        <v>0</v>
      </c>
      <c r="J156" s="10">
        <v>0</v>
      </c>
      <c r="K156" s="10">
        <f t="shared" si="24"/>
        <v>-290</v>
      </c>
      <c r="L156" s="10">
        <f t="shared" si="25"/>
        <v>5839.1208</v>
      </c>
      <c r="M156" s="10">
        <f t="shared" si="26"/>
        <v>0</v>
      </c>
      <c r="N156" s="10">
        <f t="shared" si="27"/>
        <v>5839.1208</v>
      </c>
      <c r="O156" s="10">
        <f t="shared" si="28"/>
        <v>-290</v>
      </c>
      <c r="P156" s="10">
        <f t="shared" si="29"/>
        <v>0</v>
      </c>
    </row>
    <row r="157" spans="1:16" ht="25.5">
      <c r="A157" s="5" t="s">
        <v>237</v>
      </c>
      <c r="B157" s="6" t="s">
        <v>238</v>
      </c>
      <c r="C157" s="7">
        <v>0</v>
      </c>
      <c r="D157" s="7">
        <v>2118.8</v>
      </c>
      <c r="E157" s="7">
        <v>815.4</v>
      </c>
      <c r="F157" s="7">
        <v>42.12</v>
      </c>
      <c r="G157" s="7">
        <v>0</v>
      </c>
      <c r="H157" s="7">
        <v>42.12</v>
      </c>
      <c r="I157" s="7">
        <v>0</v>
      </c>
      <c r="J157" s="7">
        <v>0</v>
      </c>
      <c r="K157" s="7">
        <f t="shared" si="24"/>
        <v>773.28</v>
      </c>
      <c r="L157" s="7">
        <f t="shared" si="25"/>
        <v>2076.6800000000003</v>
      </c>
      <c r="M157" s="7">
        <f t="shared" si="26"/>
        <v>5.1655629139072845</v>
      </c>
      <c r="N157" s="7">
        <f t="shared" si="27"/>
        <v>2076.6800000000003</v>
      </c>
      <c r="O157" s="7">
        <f t="shared" si="28"/>
        <v>773.28</v>
      </c>
      <c r="P157" s="7">
        <f t="shared" si="29"/>
        <v>5.1655629139072845</v>
      </c>
    </row>
    <row r="158" spans="1:16" ht="25.5">
      <c r="A158" s="8" t="s">
        <v>45</v>
      </c>
      <c r="B158" s="9" t="s">
        <v>46</v>
      </c>
      <c r="C158" s="10">
        <v>0</v>
      </c>
      <c r="D158" s="10">
        <v>2118.8</v>
      </c>
      <c r="E158" s="10">
        <v>815.4</v>
      </c>
      <c r="F158" s="10">
        <v>42.12</v>
      </c>
      <c r="G158" s="10">
        <v>0</v>
      </c>
      <c r="H158" s="10">
        <v>42.12</v>
      </c>
      <c r="I158" s="10">
        <v>0</v>
      </c>
      <c r="J158" s="10">
        <v>0</v>
      </c>
      <c r="K158" s="10">
        <f t="shared" si="24"/>
        <v>773.28</v>
      </c>
      <c r="L158" s="10">
        <f t="shared" si="25"/>
        <v>2076.6800000000003</v>
      </c>
      <c r="M158" s="10">
        <f t="shared" si="26"/>
        <v>5.1655629139072845</v>
      </c>
      <c r="N158" s="10">
        <f t="shared" si="27"/>
        <v>2076.6800000000003</v>
      </c>
      <c r="O158" s="10">
        <f t="shared" si="28"/>
        <v>773.28</v>
      </c>
      <c r="P158" s="10">
        <f t="shared" si="29"/>
        <v>5.1655629139072845</v>
      </c>
    </row>
    <row r="159" spans="1:16" ht="12.75">
      <c r="A159" s="5" t="s">
        <v>55</v>
      </c>
      <c r="B159" s="6" t="s">
        <v>56</v>
      </c>
      <c r="C159" s="7">
        <v>0</v>
      </c>
      <c r="D159" s="7">
        <v>346.301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346.301</v>
      </c>
      <c r="M159" s="7">
        <f t="shared" si="26"/>
        <v>0</v>
      </c>
      <c r="N159" s="7">
        <f t="shared" si="27"/>
        <v>346.301</v>
      </c>
      <c r="O159" s="7">
        <f t="shared" si="28"/>
        <v>0</v>
      </c>
      <c r="P159" s="7">
        <f t="shared" si="29"/>
        <v>0</v>
      </c>
    </row>
    <row r="160" spans="1:16" ht="25.5">
      <c r="A160" s="8" t="s">
        <v>229</v>
      </c>
      <c r="B160" s="9" t="s">
        <v>230</v>
      </c>
      <c r="C160" s="10">
        <v>0</v>
      </c>
      <c r="D160" s="10">
        <v>346.301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346.301</v>
      </c>
      <c r="M160" s="10">
        <f t="shared" si="26"/>
        <v>0</v>
      </c>
      <c r="N160" s="10">
        <f t="shared" si="27"/>
        <v>346.301</v>
      </c>
      <c r="O160" s="10">
        <f t="shared" si="28"/>
        <v>0</v>
      </c>
      <c r="P160" s="10">
        <f t="shared" si="29"/>
        <v>0</v>
      </c>
    </row>
    <row r="161" spans="1:16" ht="25.5">
      <c r="A161" s="5" t="s">
        <v>183</v>
      </c>
      <c r="B161" s="6" t="s">
        <v>184</v>
      </c>
      <c r="C161" s="7">
        <v>74385.15</v>
      </c>
      <c r="D161" s="7">
        <v>149517.32265000002</v>
      </c>
      <c r="E161" s="7">
        <v>10879.3</v>
      </c>
      <c r="F161" s="7">
        <v>3358.6090800000006</v>
      </c>
      <c r="G161" s="7">
        <v>0</v>
      </c>
      <c r="H161" s="7">
        <v>3358.6090800000006</v>
      </c>
      <c r="I161" s="7">
        <v>0</v>
      </c>
      <c r="J161" s="7">
        <v>0</v>
      </c>
      <c r="K161" s="7">
        <f t="shared" si="24"/>
        <v>7520.690919999999</v>
      </c>
      <c r="L161" s="7">
        <f t="shared" si="25"/>
        <v>146158.71357000002</v>
      </c>
      <c r="M161" s="7">
        <f t="shared" si="26"/>
        <v>30.871554971367647</v>
      </c>
      <c r="N161" s="7">
        <f t="shared" si="27"/>
        <v>146158.71357000002</v>
      </c>
      <c r="O161" s="7">
        <f t="shared" si="28"/>
        <v>7520.690919999999</v>
      </c>
      <c r="P161" s="7">
        <f t="shared" si="29"/>
        <v>30.871554971367647</v>
      </c>
    </row>
    <row r="162" spans="1:16" ht="12.75">
      <c r="A162" s="5" t="s">
        <v>63</v>
      </c>
      <c r="B162" s="6" t="s">
        <v>64</v>
      </c>
      <c r="C162" s="7">
        <v>0</v>
      </c>
      <c r="D162" s="7">
        <v>10481</v>
      </c>
      <c r="E162" s="7">
        <v>0</v>
      </c>
      <c r="F162" s="7">
        <v>2934.4666800000005</v>
      </c>
      <c r="G162" s="7">
        <v>0</v>
      </c>
      <c r="H162" s="7">
        <v>2934.4666800000005</v>
      </c>
      <c r="I162" s="7">
        <v>0</v>
      </c>
      <c r="J162" s="7">
        <v>0</v>
      </c>
      <c r="K162" s="7">
        <f t="shared" si="24"/>
        <v>-2934.4666800000005</v>
      </c>
      <c r="L162" s="7">
        <f t="shared" si="25"/>
        <v>7546.53332</v>
      </c>
      <c r="M162" s="7">
        <f t="shared" si="26"/>
        <v>0</v>
      </c>
      <c r="N162" s="7">
        <f t="shared" si="27"/>
        <v>7546.53332</v>
      </c>
      <c r="O162" s="7">
        <f t="shared" si="28"/>
        <v>-2934.4666800000005</v>
      </c>
      <c r="P162" s="7">
        <f t="shared" si="29"/>
        <v>0</v>
      </c>
    </row>
    <row r="163" spans="1:16" ht="12.75">
      <c r="A163" s="8" t="s">
        <v>233</v>
      </c>
      <c r="B163" s="9" t="s">
        <v>234</v>
      </c>
      <c r="C163" s="10">
        <v>0</v>
      </c>
      <c r="D163" s="10">
        <v>10481</v>
      </c>
      <c r="E163" s="10">
        <v>0</v>
      </c>
      <c r="F163" s="10">
        <v>2934.4666800000005</v>
      </c>
      <c r="G163" s="10">
        <v>0</v>
      </c>
      <c r="H163" s="10">
        <v>2934.4666800000005</v>
      </c>
      <c r="I163" s="10">
        <v>0</v>
      </c>
      <c r="J163" s="10">
        <v>0</v>
      </c>
      <c r="K163" s="10">
        <f t="shared" si="24"/>
        <v>-2934.4666800000005</v>
      </c>
      <c r="L163" s="10">
        <f t="shared" si="25"/>
        <v>7546.53332</v>
      </c>
      <c r="M163" s="10">
        <f t="shared" si="26"/>
        <v>0</v>
      </c>
      <c r="N163" s="10">
        <f t="shared" si="27"/>
        <v>7546.53332</v>
      </c>
      <c r="O163" s="10">
        <f t="shared" si="28"/>
        <v>-2934.4666800000005</v>
      </c>
      <c r="P163" s="10">
        <f t="shared" si="29"/>
        <v>0</v>
      </c>
    </row>
    <row r="164" spans="1:16" ht="12.75">
      <c r="A164" s="5" t="s">
        <v>101</v>
      </c>
      <c r="B164" s="6" t="s">
        <v>102</v>
      </c>
      <c r="C164" s="7">
        <v>0</v>
      </c>
      <c r="D164" s="7">
        <v>635.4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0</v>
      </c>
      <c r="L164" s="7">
        <f t="shared" si="25"/>
        <v>635.4</v>
      </c>
      <c r="M164" s="7">
        <f t="shared" si="26"/>
        <v>0</v>
      </c>
      <c r="N164" s="7">
        <f t="shared" si="27"/>
        <v>635.4</v>
      </c>
      <c r="O164" s="7">
        <f t="shared" si="28"/>
        <v>0</v>
      </c>
      <c r="P164" s="7">
        <f t="shared" si="29"/>
        <v>0</v>
      </c>
    </row>
    <row r="165" spans="1:16" ht="12.75">
      <c r="A165" s="8" t="s">
        <v>233</v>
      </c>
      <c r="B165" s="9" t="s">
        <v>234</v>
      </c>
      <c r="C165" s="10">
        <v>0</v>
      </c>
      <c r="D165" s="10">
        <v>635.4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0</v>
      </c>
      <c r="L165" s="10">
        <f t="shared" si="25"/>
        <v>635.4</v>
      </c>
      <c r="M165" s="10">
        <f t="shared" si="26"/>
        <v>0</v>
      </c>
      <c r="N165" s="10">
        <f t="shared" si="27"/>
        <v>635.4</v>
      </c>
      <c r="O165" s="10">
        <f t="shared" si="28"/>
        <v>0</v>
      </c>
      <c r="P165" s="10">
        <f t="shared" si="29"/>
        <v>0</v>
      </c>
    </row>
    <row r="166" spans="1:16" ht="12.75">
      <c r="A166" s="5" t="s">
        <v>151</v>
      </c>
      <c r="B166" s="6" t="s">
        <v>152</v>
      </c>
      <c r="C166" s="7">
        <v>0</v>
      </c>
      <c r="D166" s="7">
        <v>36038.563</v>
      </c>
      <c r="E166" s="7">
        <v>7114.3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aca="true" t="shared" si="30" ref="K166:K189">E166-F166</f>
        <v>7114.3</v>
      </c>
      <c r="L166" s="7">
        <f aca="true" t="shared" si="31" ref="L166:L189">D166-F166</f>
        <v>36038.563</v>
      </c>
      <c r="M166" s="7">
        <f aca="true" t="shared" si="32" ref="M166:M189">IF(E166=0,0,(F166/E166)*100)</f>
        <v>0</v>
      </c>
      <c r="N166" s="7">
        <f aca="true" t="shared" si="33" ref="N166:N189">D166-H166</f>
        <v>36038.563</v>
      </c>
      <c r="O166" s="7">
        <f aca="true" t="shared" si="34" ref="O166:O189">E166-H166</f>
        <v>7114.3</v>
      </c>
      <c r="P166" s="7">
        <f aca="true" t="shared" si="35" ref="P166:P189">IF(E166=0,0,(H166/E166)*100)</f>
        <v>0</v>
      </c>
    </row>
    <row r="167" spans="1:16" ht="12.75">
      <c r="A167" s="8" t="s">
        <v>233</v>
      </c>
      <c r="B167" s="9" t="s">
        <v>234</v>
      </c>
      <c r="C167" s="10">
        <v>0</v>
      </c>
      <c r="D167" s="10">
        <v>36038.563</v>
      </c>
      <c r="E167" s="10">
        <v>7114.3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7114.3</v>
      </c>
      <c r="L167" s="10">
        <f t="shared" si="31"/>
        <v>36038.563</v>
      </c>
      <c r="M167" s="10">
        <f t="shared" si="32"/>
        <v>0</v>
      </c>
      <c r="N167" s="10">
        <f t="shared" si="33"/>
        <v>36038.563</v>
      </c>
      <c r="O167" s="10">
        <f t="shared" si="34"/>
        <v>7114.3</v>
      </c>
      <c r="P167" s="10">
        <f t="shared" si="35"/>
        <v>0</v>
      </c>
    </row>
    <row r="168" spans="1:16" ht="12.75">
      <c r="A168" s="5" t="s">
        <v>225</v>
      </c>
      <c r="B168" s="6" t="s">
        <v>226</v>
      </c>
      <c r="C168" s="7">
        <v>0</v>
      </c>
      <c r="D168" s="7">
        <v>27459.3</v>
      </c>
      <c r="E168" s="7">
        <v>3765</v>
      </c>
      <c r="F168" s="7">
        <v>424.1424</v>
      </c>
      <c r="G168" s="7">
        <v>0</v>
      </c>
      <c r="H168" s="7">
        <v>424.1424</v>
      </c>
      <c r="I168" s="7">
        <v>0</v>
      </c>
      <c r="J168" s="7">
        <v>0</v>
      </c>
      <c r="K168" s="7">
        <f t="shared" si="30"/>
        <v>3340.8576</v>
      </c>
      <c r="L168" s="7">
        <f t="shared" si="31"/>
        <v>27035.1576</v>
      </c>
      <c r="M168" s="7">
        <f t="shared" si="32"/>
        <v>11.265402390438247</v>
      </c>
      <c r="N168" s="7">
        <f t="shared" si="33"/>
        <v>27035.1576</v>
      </c>
      <c r="O168" s="7">
        <f t="shared" si="34"/>
        <v>3340.8576</v>
      </c>
      <c r="P168" s="7">
        <f t="shared" si="35"/>
        <v>11.265402390438247</v>
      </c>
    </row>
    <row r="169" spans="1:16" ht="12.75">
      <c r="A169" s="8" t="s">
        <v>227</v>
      </c>
      <c r="B169" s="9" t="s">
        <v>228</v>
      </c>
      <c r="C169" s="10">
        <v>0</v>
      </c>
      <c r="D169" s="10">
        <v>11810</v>
      </c>
      <c r="E169" s="10">
        <v>2190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2190</v>
      </c>
      <c r="L169" s="10">
        <f t="shared" si="31"/>
        <v>11810</v>
      </c>
      <c r="M169" s="10">
        <f t="shared" si="32"/>
        <v>0</v>
      </c>
      <c r="N169" s="10">
        <f t="shared" si="33"/>
        <v>11810</v>
      </c>
      <c r="O169" s="10">
        <f t="shared" si="34"/>
        <v>2190</v>
      </c>
      <c r="P169" s="10">
        <f t="shared" si="35"/>
        <v>0</v>
      </c>
    </row>
    <row r="170" spans="1:16" ht="12.75">
      <c r="A170" s="8" t="s">
        <v>245</v>
      </c>
      <c r="B170" s="9" t="s">
        <v>246</v>
      </c>
      <c r="C170" s="10">
        <v>0</v>
      </c>
      <c r="D170" s="10">
        <v>400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400</v>
      </c>
      <c r="M170" s="10">
        <f t="shared" si="32"/>
        <v>0</v>
      </c>
      <c r="N170" s="10">
        <f t="shared" si="33"/>
        <v>400</v>
      </c>
      <c r="O170" s="10">
        <f t="shared" si="34"/>
        <v>0</v>
      </c>
      <c r="P170" s="10">
        <f t="shared" si="35"/>
        <v>0</v>
      </c>
    </row>
    <row r="171" spans="1:16" ht="12.75">
      <c r="A171" s="8" t="s">
        <v>235</v>
      </c>
      <c r="B171" s="9" t="s">
        <v>236</v>
      </c>
      <c r="C171" s="10">
        <v>0</v>
      </c>
      <c r="D171" s="10">
        <v>15249.3</v>
      </c>
      <c r="E171" s="10">
        <v>1575</v>
      </c>
      <c r="F171" s="10">
        <v>424.1424</v>
      </c>
      <c r="G171" s="10">
        <v>0</v>
      </c>
      <c r="H171" s="10">
        <v>424.1424</v>
      </c>
      <c r="I171" s="10">
        <v>0</v>
      </c>
      <c r="J171" s="10">
        <v>0</v>
      </c>
      <c r="K171" s="10">
        <f t="shared" si="30"/>
        <v>1150.8576</v>
      </c>
      <c r="L171" s="10">
        <f t="shared" si="31"/>
        <v>14825.157599999999</v>
      </c>
      <c r="M171" s="10">
        <f t="shared" si="32"/>
        <v>26.929676190476194</v>
      </c>
      <c r="N171" s="10">
        <f t="shared" si="33"/>
        <v>14825.157599999999</v>
      </c>
      <c r="O171" s="10">
        <f t="shared" si="34"/>
        <v>1150.8576</v>
      </c>
      <c r="P171" s="10">
        <f t="shared" si="35"/>
        <v>26.929676190476194</v>
      </c>
    </row>
    <row r="172" spans="1:16" ht="12.75">
      <c r="A172" s="5" t="s">
        <v>49</v>
      </c>
      <c r="B172" s="6" t="s">
        <v>50</v>
      </c>
      <c r="C172" s="7">
        <v>74385.15</v>
      </c>
      <c r="D172" s="7">
        <v>74903.05965000001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0</v>
      </c>
      <c r="L172" s="7">
        <f t="shared" si="31"/>
        <v>74903.05965000001</v>
      </c>
      <c r="M172" s="7">
        <f t="shared" si="32"/>
        <v>0</v>
      </c>
      <c r="N172" s="7">
        <f t="shared" si="33"/>
        <v>74903.05965000001</v>
      </c>
      <c r="O172" s="7">
        <f t="shared" si="34"/>
        <v>0</v>
      </c>
      <c r="P172" s="7">
        <f t="shared" si="35"/>
        <v>0</v>
      </c>
    </row>
    <row r="173" spans="1:16" ht="12.75">
      <c r="A173" s="8" t="s">
        <v>233</v>
      </c>
      <c r="B173" s="9" t="s">
        <v>234</v>
      </c>
      <c r="C173" s="10">
        <v>74385.15</v>
      </c>
      <c r="D173" s="10">
        <v>74903.05965000001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0</v>
      </c>
      <c r="L173" s="10">
        <f t="shared" si="31"/>
        <v>74903.05965000001</v>
      </c>
      <c r="M173" s="10">
        <f t="shared" si="32"/>
        <v>0</v>
      </c>
      <c r="N173" s="10">
        <f t="shared" si="33"/>
        <v>74903.05965000001</v>
      </c>
      <c r="O173" s="10">
        <f t="shared" si="34"/>
        <v>0</v>
      </c>
      <c r="P173" s="10">
        <f t="shared" si="35"/>
        <v>0</v>
      </c>
    </row>
    <row r="174" spans="1:16" ht="25.5">
      <c r="A174" s="5" t="s">
        <v>185</v>
      </c>
      <c r="B174" s="6" t="s">
        <v>186</v>
      </c>
      <c r="C174" s="7">
        <v>0</v>
      </c>
      <c r="D174" s="7">
        <v>3381.28</v>
      </c>
      <c r="E174" s="7">
        <v>25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25</v>
      </c>
      <c r="L174" s="7">
        <f t="shared" si="31"/>
        <v>3381.28</v>
      </c>
      <c r="M174" s="7">
        <f t="shared" si="32"/>
        <v>0</v>
      </c>
      <c r="N174" s="7">
        <f t="shared" si="33"/>
        <v>3381.28</v>
      </c>
      <c r="O174" s="7">
        <f t="shared" si="34"/>
        <v>25</v>
      </c>
      <c r="P174" s="7">
        <f t="shared" si="35"/>
        <v>0</v>
      </c>
    </row>
    <row r="175" spans="1:16" ht="12.75">
      <c r="A175" s="5" t="s">
        <v>151</v>
      </c>
      <c r="B175" s="6" t="s">
        <v>152</v>
      </c>
      <c r="C175" s="7">
        <v>0</v>
      </c>
      <c r="D175" s="7">
        <v>892.6</v>
      </c>
      <c r="E175" s="7">
        <v>25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30"/>
        <v>25</v>
      </c>
      <c r="L175" s="7">
        <f t="shared" si="31"/>
        <v>892.6</v>
      </c>
      <c r="M175" s="7">
        <f t="shared" si="32"/>
        <v>0</v>
      </c>
      <c r="N175" s="7">
        <f t="shared" si="33"/>
        <v>892.6</v>
      </c>
      <c r="O175" s="7">
        <f t="shared" si="34"/>
        <v>25</v>
      </c>
      <c r="P175" s="7">
        <f t="shared" si="35"/>
        <v>0</v>
      </c>
    </row>
    <row r="176" spans="1:16" ht="12.75">
      <c r="A176" s="8" t="s">
        <v>233</v>
      </c>
      <c r="B176" s="9" t="s">
        <v>234</v>
      </c>
      <c r="C176" s="10">
        <v>0</v>
      </c>
      <c r="D176" s="10">
        <v>892.6</v>
      </c>
      <c r="E176" s="10">
        <v>25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30"/>
        <v>25</v>
      </c>
      <c r="L176" s="10">
        <f t="shared" si="31"/>
        <v>892.6</v>
      </c>
      <c r="M176" s="10">
        <f t="shared" si="32"/>
        <v>0</v>
      </c>
      <c r="N176" s="10">
        <f t="shared" si="33"/>
        <v>892.6</v>
      </c>
      <c r="O176" s="10">
        <f t="shared" si="34"/>
        <v>25</v>
      </c>
      <c r="P176" s="10">
        <f t="shared" si="35"/>
        <v>0</v>
      </c>
    </row>
    <row r="177" spans="1:16" ht="12.75">
      <c r="A177" s="5" t="s">
        <v>225</v>
      </c>
      <c r="B177" s="6" t="s">
        <v>226</v>
      </c>
      <c r="C177" s="7">
        <v>0</v>
      </c>
      <c r="D177" s="7">
        <v>1411.68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30"/>
        <v>0</v>
      </c>
      <c r="L177" s="7">
        <f t="shared" si="31"/>
        <v>1411.68</v>
      </c>
      <c r="M177" s="7">
        <f t="shared" si="32"/>
        <v>0</v>
      </c>
      <c r="N177" s="7">
        <f t="shared" si="33"/>
        <v>1411.68</v>
      </c>
      <c r="O177" s="7">
        <f t="shared" si="34"/>
        <v>0</v>
      </c>
      <c r="P177" s="7">
        <f t="shared" si="35"/>
        <v>0</v>
      </c>
    </row>
    <row r="178" spans="1:16" ht="12.75">
      <c r="A178" s="8" t="s">
        <v>227</v>
      </c>
      <c r="B178" s="9" t="s">
        <v>228</v>
      </c>
      <c r="C178" s="10">
        <v>0</v>
      </c>
      <c r="D178" s="10">
        <v>1016.46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0</v>
      </c>
      <c r="L178" s="10">
        <f t="shared" si="31"/>
        <v>1016.46</v>
      </c>
      <c r="M178" s="10">
        <f t="shared" si="32"/>
        <v>0</v>
      </c>
      <c r="N178" s="10">
        <f t="shared" si="33"/>
        <v>1016.46</v>
      </c>
      <c r="O178" s="10">
        <f t="shared" si="34"/>
        <v>0</v>
      </c>
      <c r="P178" s="10">
        <f t="shared" si="35"/>
        <v>0</v>
      </c>
    </row>
    <row r="179" spans="1:16" ht="12.75">
      <c r="A179" s="8" t="s">
        <v>235</v>
      </c>
      <c r="B179" s="9" t="s">
        <v>236</v>
      </c>
      <c r="C179" s="10">
        <v>0</v>
      </c>
      <c r="D179" s="10">
        <v>395.22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30"/>
        <v>0</v>
      </c>
      <c r="L179" s="10">
        <f t="shared" si="31"/>
        <v>395.22</v>
      </c>
      <c r="M179" s="10">
        <f t="shared" si="32"/>
        <v>0</v>
      </c>
      <c r="N179" s="10">
        <f t="shared" si="33"/>
        <v>395.22</v>
      </c>
      <c r="O179" s="10">
        <f t="shared" si="34"/>
        <v>0</v>
      </c>
      <c r="P179" s="10">
        <f t="shared" si="35"/>
        <v>0</v>
      </c>
    </row>
    <row r="180" spans="1:16" ht="25.5">
      <c r="A180" s="5" t="s">
        <v>247</v>
      </c>
      <c r="B180" s="6" t="s">
        <v>248</v>
      </c>
      <c r="C180" s="7">
        <v>0</v>
      </c>
      <c r="D180" s="7">
        <v>511.5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30"/>
        <v>0</v>
      </c>
      <c r="L180" s="7">
        <f t="shared" si="31"/>
        <v>511.5</v>
      </c>
      <c r="M180" s="7">
        <f t="shared" si="32"/>
        <v>0</v>
      </c>
      <c r="N180" s="7">
        <f t="shared" si="33"/>
        <v>511.5</v>
      </c>
      <c r="O180" s="7">
        <f t="shared" si="34"/>
        <v>0</v>
      </c>
      <c r="P180" s="7">
        <f t="shared" si="35"/>
        <v>0</v>
      </c>
    </row>
    <row r="181" spans="1:16" ht="25.5">
      <c r="A181" s="8" t="s">
        <v>181</v>
      </c>
      <c r="B181" s="9" t="s">
        <v>182</v>
      </c>
      <c r="C181" s="10">
        <v>0</v>
      </c>
      <c r="D181" s="10">
        <v>511.5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30"/>
        <v>0</v>
      </c>
      <c r="L181" s="10">
        <f t="shared" si="31"/>
        <v>511.5</v>
      </c>
      <c r="M181" s="10">
        <f t="shared" si="32"/>
        <v>0</v>
      </c>
      <c r="N181" s="10">
        <f t="shared" si="33"/>
        <v>511.5</v>
      </c>
      <c r="O181" s="10">
        <f t="shared" si="34"/>
        <v>0</v>
      </c>
      <c r="P181" s="10">
        <f t="shared" si="35"/>
        <v>0</v>
      </c>
    </row>
    <row r="182" spans="1:16" ht="51">
      <c r="A182" s="5" t="s">
        <v>231</v>
      </c>
      <c r="B182" s="6" t="s">
        <v>232</v>
      </c>
      <c r="C182" s="7">
        <v>0</v>
      </c>
      <c r="D182" s="7">
        <v>300.5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300.5</v>
      </c>
      <c r="M182" s="7">
        <f t="shared" si="32"/>
        <v>0</v>
      </c>
      <c r="N182" s="7">
        <f t="shared" si="33"/>
        <v>300.5</v>
      </c>
      <c r="O182" s="7">
        <f t="shared" si="34"/>
        <v>0</v>
      </c>
      <c r="P182" s="7">
        <f t="shared" si="35"/>
        <v>0</v>
      </c>
    </row>
    <row r="183" spans="1:16" ht="25.5">
      <c r="A183" s="8" t="s">
        <v>229</v>
      </c>
      <c r="B183" s="9" t="s">
        <v>230</v>
      </c>
      <c r="C183" s="10">
        <v>0</v>
      </c>
      <c r="D183" s="10">
        <v>300.5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300.5</v>
      </c>
      <c r="M183" s="10">
        <f t="shared" si="32"/>
        <v>0</v>
      </c>
      <c r="N183" s="10">
        <f t="shared" si="33"/>
        <v>300.5</v>
      </c>
      <c r="O183" s="10">
        <f t="shared" si="34"/>
        <v>0</v>
      </c>
      <c r="P183" s="10">
        <f t="shared" si="35"/>
        <v>0</v>
      </c>
    </row>
    <row r="184" spans="1:16" ht="12.75">
      <c r="A184" s="5" t="s">
        <v>191</v>
      </c>
      <c r="B184" s="6" t="s">
        <v>192</v>
      </c>
      <c r="C184" s="7">
        <v>0</v>
      </c>
      <c r="D184" s="7">
        <v>265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265</v>
      </c>
      <c r="M184" s="7">
        <f t="shared" si="32"/>
        <v>0</v>
      </c>
      <c r="N184" s="7">
        <f t="shared" si="33"/>
        <v>265</v>
      </c>
      <c r="O184" s="7">
        <f t="shared" si="34"/>
        <v>0</v>
      </c>
      <c r="P184" s="7">
        <f t="shared" si="35"/>
        <v>0</v>
      </c>
    </row>
    <row r="185" spans="1:16" ht="25.5">
      <c r="A185" s="8" t="s">
        <v>181</v>
      </c>
      <c r="B185" s="9" t="s">
        <v>182</v>
      </c>
      <c r="C185" s="10">
        <v>0</v>
      </c>
      <c r="D185" s="10">
        <v>265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265</v>
      </c>
      <c r="M185" s="10">
        <f t="shared" si="32"/>
        <v>0</v>
      </c>
      <c r="N185" s="10">
        <f t="shared" si="33"/>
        <v>265</v>
      </c>
      <c r="O185" s="10">
        <f t="shared" si="34"/>
        <v>0</v>
      </c>
      <c r="P185" s="10">
        <f t="shared" si="35"/>
        <v>0</v>
      </c>
    </row>
    <row r="186" spans="1:16" ht="51">
      <c r="A186" s="5" t="s">
        <v>203</v>
      </c>
      <c r="B186" s="6" t="s">
        <v>204</v>
      </c>
      <c r="C186" s="7">
        <v>48238.8365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0</v>
      </c>
      <c r="L186" s="7">
        <f t="shared" si="31"/>
        <v>0</v>
      </c>
      <c r="M186" s="7">
        <f t="shared" si="32"/>
        <v>0</v>
      </c>
      <c r="N186" s="7">
        <f t="shared" si="33"/>
        <v>0</v>
      </c>
      <c r="O186" s="7">
        <f t="shared" si="34"/>
        <v>0</v>
      </c>
      <c r="P186" s="7">
        <f t="shared" si="35"/>
        <v>0</v>
      </c>
    </row>
    <row r="187" spans="1:16" ht="12.75">
      <c r="A187" s="5" t="s">
        <v>225</v>
      </c>
      <c r="B187" s="6" t="s">
        <v>226</v>
      </c>
      <c r="C187" s="7">
        <v>48238.8365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0</v>
      </c>
      <c r="M187" s="7">
        <f t="shared" si="32"/>
        <v>0</v>
      </c>
      <c r="N187" s="7">
        <f t="shared" si="33"/>
        <v>0</v>
      </c>
      <c r="O187" s="7">
        <f t="shared" si="34"/>
        <v>0</v>
      </c>
      <c r="P187" s="7">
        <f t="shared" si="35"/>
        <v>0</v>
      </c>
    </row>
    <row r="188" spans="1:16" ht="12.75">
      <c r="A188" s="8" t="s">
        <v>233</v>
      </c>
      <c r="B188" s="9" t="s">
        <v>234</v>
      </c>
      <c r="C188" s="10">
        <v>48238.8365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0</v>
      </c>
      <c r="M188" s="10">
        <f t="shared" si="32"/>
        <v>0</v>
      </c>
      <c r="N188" s="10">
        <f t="shared" si="33"/>
        <v>0</v>
      </c>
      <c r="O188" s="10">
        <f t="shared" si="34"/>
        <v>0</v>
      </c>
      <c r="P188" s="10">
        <f t="shared" si="35"/>
        <v>0</v>
      </c>
    </row>
    <row r="189" spans="1:16" ht="12.75">
      <c r="A189" s="5" t="s">
        <v>219</v>
      </c>
      <c r="B189" s="6" t="s">
        <v>220</v>
      </c>
      <c r="C189" s="7">
        <v>152426.3995</v>
      </c>
      <c r="D189" s="7">
        <v>532695.3014499999</v>
      </c>
      <c r="E189" s="7">
        <v>34742.72166666667</v>
      </c>
      <c r="F189" s="7">
        <v>13254.25076</v>
      </c>
      <c r="G189" s="7">
        <v>10.92383</v>
      </c>
      <c r="H189" s="7">
        <v>17541.10213</v>
      </c>
      <c r="I189" s="7">
        <v>1206.98871</v>
      </c>
      <c r="J189" s="7">
        <v>175.56574</v>
      </c>
      <c r="K189" s="7">
        <f t="shared" si="30"/>
        <v>21488.47090666667</v>
      </c>
      <c r="L189" s="7">
        <f t="shared" si="31"/>
        <v>519441.0506899999</v>
      </c>
      <c r="M189" s="7">
        <f t="shared" si="32"/>
        <v>38.14971920497688</v>
      </c>
      <c r="N189" s="7">
        <f t="shared" si="33"/>
        <v>515154.1993199999</v>
      </c>
      <c r="O189" s="7">
        <f t="shared" si="34"/>
        <v>17201.619536666673</v>
      </c>
      <c r="P189" s="7">
        <f t="shared" si="35"/>
        <v>50.48856649255985</v>
      </c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2016-08-17T06:18:28Z</dcterms:created>
  <dcterms:modified xsi:type="dcterms:W3CDTF">2016-08-17T06:23:02Z</dcterms:modified>
  <cp:category/>
  <cp:version/>
  <cp:contentType/>
  <cp:contentStatus/>
</cp:coreProperties>
</file>