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<sst xmlns="http://schemas.openxmlformats.org/spreadsheetml/2006/main" count="1234" uniqueCount="267">
  <si>
    <t>Аналіз фінансування установ на 31.01.2017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</si>
  <si>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</si>
  <si>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</si>
  <si>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</si>
  <si>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</si>
  <si>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</si>
  <si>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</si>
  <si>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</si>
  <si>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</si>
  <si>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</si>
  <si>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</si>
  <si>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</si>
  <si>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</si>
  <si>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</si>
  <si>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</si>
  <si>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</si>
  <si>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</si>
  <si>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</si>
  <si>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</si>
  <si>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</si>
  <si>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</si>
  <si>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</si>
  <si>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</si>
  <si>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</si>
  <si>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</si>
  <si>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</si>
  <si>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</si>
  <si>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</si>
  <si>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</si>
  <si>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</si>
  <si>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</si>
  <si>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</si>
  <si>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</si>
  <si>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</si>
  <si>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</si>
  <si>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</si>
  <si>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</si>
  <si>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</si>
  <si>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</si>
  <si>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</si>
  <si>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</si>
  <si>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</si>
  <si>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</si>
  <si>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</si>
  <si>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</si>
  <si>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</si>
  <si>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</si>
  <si>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</si>
  <si>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</si>
  <si>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</si>
  <si>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</si>
  <si>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</si>
  <si>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</si>
  <si>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</si>
  <si>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</si>
  <si>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</si>
  <si>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</si>
  <si>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</si>
  <si>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</si>
  <si>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</si>
  <si>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</si>
  <si>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</si>
  <si>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</si>
  <si>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</si>
  <si>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</si>
  <si>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</si>
  <si>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</si>
  <si>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</si>
  <si>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</si>
  <si>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</si>
  <si>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</si>
  <si>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</si>
  <si>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</si>
  <si>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</si>
  <si>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</si>
  <si>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</si>
  <si>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</si>
  <si>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</si>
  <si>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</si>
  <si>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</si>
  <si>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</si>
  <si>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</si>
  <si>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</si>
  <si>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</si>
  <si>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</si>
  <si>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</si>
  <si>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</si>
  <si>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</si>
  <si>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</si>
  <si>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</si>
  <si>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</si>
  <si>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</si>
  <si>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</si>
  <si>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</si>
  <si>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</si>
  <si>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</si>
  <si>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</si>
  <si>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</si>
  <si>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</si>
  <si>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</si>
  <si>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</si>
  <si>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</si>
  <si>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</si>
  <si>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</si>
  <si>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</si>
  <si>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</si>
  <si>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</si>
  <si>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</si>
  <si>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</si>
  <si>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</si>
  <si>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</si>
  <si>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</si>
  <si>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</si>
  <si>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</si>
  <si>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 інвалідного спорту</t>
  </si>
  <si>
    <t>1115031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</si>
  <si>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</si>
  <si>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</si>
  <si>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</si>
  <si>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</si>
  <si>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</si>
  <si>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</si>
  <si>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</si>
  <si>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</si>
  <si>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</si>
  <si>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</si>
  <si>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</si>
  <si>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</si>
  <si>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</si>
  <si>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</si>
  <si>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</si>
  <si>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</si>
  <si>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</si>
  <si>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</si>
  <si>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</si>
  <si>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</si>
  <si>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</si>
  <si>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1513038</t>
  </si>
  <si>
    <t>Компенсаційні виплати на пільговий проїзд електротранспортом окремим категоріям громадян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</si>
  <si>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</si>
  <si>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</si>
  <si>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</si>
  <si>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</si>
  <si>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</si>
  <si>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</si>
  <si>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</si>
  <si>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</si>
  <si>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</si>
  <si>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</si>
  <si>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</si>
  <si>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</si>
  <si>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</si>
  <si>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</si>
  <si>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</si>
  <si>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</si>
  <si>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</si>
  <si>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</si>
  <si>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</si>
  <si>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</si>
  <si>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</si>
  <si>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</si>
  <si>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</si>
  <si>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</si>
  <si>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</si>
  <si>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</si>
  <si>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</si>
  <si>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</si>
  <si>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</si>
  <si>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</si>
  <si>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</si>
  <si>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</si>
  <si>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</si>
  <si>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</si>
  <si>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</si>
  <si>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</si>
  <si>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</si>
  <si>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</si>
  <si>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</si>
  <si>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</si>
  <si>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</si>
  <si>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</si>
  <si>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</si>
  <si>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</si>
  <si>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</si>
  <si>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</si>
  <si>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</si>
  <si>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</si>
  <si>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</si>
  <si>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</si>
  <si>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</si>
  <si>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</si>
  <si>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</si>
  <si>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</si>
  <si>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</si>
  <si>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</si>
  <si>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</si>
  <si>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</si>
  <si>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</si>
  <si>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</si>
  <si>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</si>
  <si>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</si>
  <si>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</si>
  <si>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</si>
  <si>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</si>
  <si>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</si>
  <si>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</si>
  <si>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</si>
  <si>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</si>
  <si>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</si>
  <si>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</si>
  <si>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</si>
  <si>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</si>
  <si>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</si>
  <si>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</si>
  <si>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</si>
  <si>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</si>
  <si>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</si>
  <si>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</si>
  <si>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</si>
  <si>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</si>
  <si>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</si>
  <si>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</si>
  <si>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</si>
  <si>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</si>
  <si>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</si>
  <si>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</si>
  <si>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</si>
  <si>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</si>
  <si>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</si>
  <si>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</si>
  <si>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</si>
  <si>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</si>
  <si>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</si>
  <si>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</si>
  <si>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</si>
  <si>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</si>
  <si>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</si>
  <si>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</si>
  <si>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</si>
  <si>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</si>
  <si>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</si>
  <si>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</si>
  <si>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0317470</t>
  </si>
  <si>
    <t>Внески до статутного капіталу суб`єктів господарювання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</si>
  <si>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</si>
  <si>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</si>
  <si>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</si>
  <si>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</si>
  <si>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1016310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</si>
  <si>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</si>
  <si>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</si>
  <si>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2416310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</si>
  <si>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</si>
  <si>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</si>
  <si>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</si>
  <si>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</si>
  <si>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</si>
  <si>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</si>
  <si>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</si>
  <si>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</si>
  <si>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</si>
  <si>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</si>
  <si>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4319110</t>
  </si>
  <si>
    <t>Охорона та раціональне використання природних ресурсів</t>
  </si>
  <si>
    <t>4716310</t>
  </si>
  <si>
    <t>4816310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</si>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</sst>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6"/>
  <sheetViews>
    <sheetView workbookViewId="0" topLeftCell="I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234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71833.895</v>
      </c>
      <c r="E6" s="7">
        <v>7512.431</v>
      </c>
      <c r="F6" s="7">
        <v>2918.55966</v>
      </c>
      <c r="G6" s="7">
        <v>0</v>
      </c>
      <c r="H6" s="7">
        <v>2918.55966</v>
      </c>
      <c r="I6" s="7">
        <v>0</v>
      </c>
      <c r="J6" s="7">
        <v>278.0058</v>
      </c>
      <c r="K6" s="7">
        <f aca="true" t="shared" si="0" ref="K6:K69">E6-F6</f>
        <v>4593.87134</v>
      </c>
      <c r="L6" s="7">
        <f aca="true" t="shared" si="1" ref="L6:L69">D6-F6</f>
        <v>68915.33534</v>
      </c>
      <c r="M6" s="7">
        <f aca="true" t="shared" si="2" ref="M6:M69">IF(E6=0,0,(F6/E6)*100)</f>
        <v>38.8497366564831</v>
      </c>
      <c r="N6" s="7">
        <f aca="true" t="shared" si="3" ref="N6:N69">D6-H6</f>
        <v>68915.33534</v>
      </c>
      <c r="O6" s="7">
        <f aca="true" t="shared" si="4" ref="O6:O69">E6-H6</f>
        <v>4593.87134</v>
      </c>
      <c r="P6" s="7">
        <f aca="true" t="shared" si="5" ref="P6:P69">IF(E6=0,0,(H6/E6)*100)</f>
        <v>38.8497366564831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53913.33899999999</v>
      </c>
      <c r="E7" s="7">
        <v>4384.9</v>
      </c>
      <c r="F7" s="7">
        <v>2528.66081</v>
      </c>
      <c r="G7" s="7">
        <v>0</v>
      </c>
      <c r="H7" s="7">
        <v>2528.66081</v>
      </c>
      <c r="I7" s="7">
        <v>0</v>
      </c>
      <c r="J7" s="7">
        <v>0</v>
      </c>
      <c r="K7" s="7">
        <f t="shared" si="0"/>
        <v>1856.2391899999998</v>
      </c>
      <c r="L7" s="7">
        <f t="shared" si="1"/>
        <v>51384.67818999999</v>
      </c>
      <c r="M7" s="7">
        <f t="shared" si="2"/>
        <v>57.66746812926179</v>
      </c>
      <c r="N7" s="7">
        <f t="shared" si="3"/>
        <v>51384.67818999999</v>
      </c>
      <c r="O7" s="7">
        <f t="shared" si="4"/>
        <v>1856.2391899999998</v>
      </c>
      <c r="P7" s="7">
        <f t="shared" si="5"/>
        <v>57.66746812926179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3000.1</v>
      </c>
      <c r="F8" s="10">
        <v>1969.60188</v>
      </c>
      <c r="G8" s="10">
        <v>0</v>
      </c>
      <c r="H8" s="10">
        <v>1969.60188</v>
      </c>
      <c r="I8" s="10">
        <v>0</v>
      </c>
      <c r="J8" s="10">
        <v>0</v>
      </c>
      <c r="K8" s="10">
        <f t="shared" si="0"/>
        <v>1030.49812</v>
      </c>
      <c r="L8" s="10">
        <f t="shared" si="1"/>
        <v>38343.49812</v>
      </c>
      <c r="M8" s="10">
        <f t="shared" si="2"/>
        <v>65.65120762641246</v>
      </c>
      <c r="N8" s="10">
        <f t="shared" si="3"/>
        <v>38343.49812</v>
      </c>
      <c r="O8" s="10">
        <f t="shared" si="4"/>
        <v>1030.49812</v>
      </c>
      <c r="P8" s="10">
        <f t="shared" si="5"/>
        <v>65.65120762641246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660</v>
      </c>
      <c r="F9" s="10">
        <v>441.88336</v>
      </c>
      <c r="G9" s="10">
        <v>0</v>
      </c>
      <c r="H9" s="10">
        <v>441.88336</v>
      </c>
      <c r="I9" s="10">
        <v>0</v>
      </c>
      <c r="J9" s="10">
        <v>0</v>
      </c>
      <c r="K9" s="10">
        <f t="shared" si="0"/>
        <v>218.11664000000002</v>
      </c>
      <c r="L9" s="10">
        <f t="shared" si="1"/>
        <v>8426.99864</v>
      </c>
      <c r="M9" s="10">
        <f t="shared" si="2"/>
        <v>66.95202424242423</v>
      </c>
      <c r="N9" s="10">
        <f t="shared" si="3"/>
        <v>8426.99864</v>
      </c>
      <c r="O9" s="10">
        <f t="shared" si="4"/>
        <v>218.11664000000002</v>
      </c>
      <c r="P9" s="10">
        <f t="shared" si="5"/>
        <v>66.95202424242423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1458.951</v>
      </c>
      <c r="E10" s="10">
        <v>325</v>
      </c>
      <c r="F10" s="10">
        <v>50.16863</v>
      </c>
      <c r="G10" s="10">
        <v>0</v>
      </c>
      <c r="H10" s="10">
        <v>50.16863</v>
      </c>
      <c r="I10" s="10">
        <v>0</v>
      </c>
      <c r="J10" s="10">
        <v>0</v>
      </c>
      <c r="K10" s="10">
        <f t="shared" si="0"/>
        <v>274.83137</v>
      </c>
      <c r="L10" s="10">
        <f t="shared" si="1"/>
        <v>1408.7823700000001</v>
      </c>
      <c r="M10" s="10">
        <f t="shared" si="2"/>
        <v>15.436501538461538</v>
      </c>
      <c r="N10" s="10">
        <f t="shared" si="3"/>
        <v>1408.7823700000001</v>
      </c>
      <c r="O10" s="10">
        <f t="shared" si="4"/>
        <v>274.83137</v>
      </c>
      <c r="P10" s="10">
        <f t="shared" si="5"/>
        <v>15.436501538461538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1510.98</v>
      </c>
      <c r="E11" s="10">
        <v>130</v>
      </c>
      <c r="F11" s="10">
        <v>21.82852</v>
      </c>
      <c r="G11" s="10">
        <v>0</v>
      </c>
      <c r="H11" s="10">
        <v>21.82852</v>
      </c>
      <c r="I11" s="10">
        <v>0</v>
      </c>
      <c r="J11" s="10">
        <v>0</v>
      </c>
      <c r="K11" s="10">
        <f t="shared" si="0"/>
        <v>108.17148</v>
      </c>
      <c r="L11" s="10">
        <f t="shared" si="1"/>
        <v>1489.15148</v>
      </c>
      <c r="M11" s="10">
        <f t="shared" si="2"/>
        <v>16.79116923076923</v>
      </c>
      <c r="N11" s="10">
        <f t="shared" si="3"/>
        <v>1489.15148</v>
      </c>
      <c r="O11" s="10">
        <f t="shared" si="4"/>
        <v>108.17148</v>
      </c>
      <c r="P11" s="10">
        <f t="shared" si="5"/>
        <v>16.79116923076923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6</v>
      </c>
      <c r="F12" s="10">
        <v>0.31</v>
      </c>
      <c r="G12" s="10">
        <v>0</v>
      </c>
      <c r="H12" s="10">
        <v>0.31</v>
      </c>
      <c r="I12" s="10">
        <v>0</v>
      </c>
      <c r="J12" s="10">
        <v>0</v>
      </c>
      <c r="K12" s="10">
        <f t="shared" si="0"/>
        <v>5.69</v>
      </c>
      <c r="L12" s="10">
        <f t="shared" si="1"/>
        <v>68.64</v>
      </c>
      <c r="M12" s="10">
        <f t="shared" si="2"/>
        <v>5.166666666666667</v>
      </c>
      <c r="N12" s="10">
        <f t="shared" si="3"/>
        <v>68.64</v>
      </c>
      <c r="O12" s="10">
        <f t="shared" si="4"/>
        <v>5.69</v>
      </c>
      <c r="P12" s="10">
        <f t="shared" si="5"/>
        <v>5.166666666666667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195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195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195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</v>
      </c>
      <c r="M14" s="10">
        <f t="shared" si="2"/>
        <v>0</v>
      </c>
      <c r="N14" s="10">
        <f t="shared" si="3"/>
        <v>40.987</v>
      </c>
      <c r="O14" s="10">
        <f t="shared" si="4"/>
        <v>3.5</v>
      </c>
      <c r="P14" s="10">
        <f t="shared" si="5"/>
        <v>0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45</v>
      </c>
      <c r="F15" s="10">
        <v>44.39409</v>
      </c>
      <c r="G15" s="10">
        <v>0</v>
      </c>
      <c r="H15" s="10">
        <v>44.39409</v>
      </c>
      <c r="I15" s="10">
        <v>0</v>
      </c>
      <c r="J15" s="10">
        <v>0</v>
      </c>
      <c r="K15" s="10">
        <f t="shared" si="0"/>
        <v>0.6059100000000015</v>
      </c>
      <c r="L15" s="10">
        <f t="shared" si="1"/>
        <v>357.78691</v>
      </c>
      <c r="M15" s="10">
        <f t="shared" si="2"/>
        <v>98.65353333333333</v>
      </c>
      <c r="N15" s="10">
        <f t="shared" si="3"/>
        <v>357.78691</v>
      </c>
      <c r="O15" s="10">
        <f t="shared" si="4"/>
        <v>0.6059100000000015</v>
      </c>
      <c r="P15" s="10">
        <f t="shared" si="5"/>
        <v>98.65353333333333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5.2</v>
      </c>
      <c r="F16" s="10">
        <v>0.47225</v>
      </c>
      <c r="G16" s="10">
        <v>0</v>
      </c>
      <c r="H16" s="10">
        <v>0.47225</v>
      </c>
      <c r="I16" s="10">
        <v>0</v>
      </c>
      <c r="J16" s="10">
        <v>0</v>
      </c>
      <c r="K16" s="10">
        <f t="shared" si="0"/>
        <v>4.72775</v>
      </c>
      <c r="L16" s="10">
        <f t="shared" si="1"/>
        <v>30.05275</v>
      </c>
      <c r="M16" s="10">
        <f t="shared" si="2"/>
        <v>9.081730769230768</v>
      </c>
      <c r="N16" s="10">
        <f t="shared" si="3"/>
        <v>30.05275</v>
      </c>
      <c r="O16" s="10">
        <f t="shared" si="4"/>
        <v>4.72775</v>
      </c>
      <c r="P16" s="10">
        <f t="shared" si="5"/>
        <v>9.081730769230768</v>
      </c>
    </row>
    <row r="17" spans="1:16" ht="25.5">
      <c r="A17" s="8" t="s">
        <v>40</v>
      </c>
      <c r="B17" s="9" t="s">
        <v>41</v>
      </c>
      <c r="C17" s="10">
        <v>9.1</v>
      </c>
      <c r="D17" s="10">
        <v>9.1</v>
      </c>
      <c r="E17" s="10">
        <v>9.1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9.1</v>
      </c>
      <c r="L17" s="10">
        <f t="shared" si="1"/>
        <v>9.1</v>
      </c>
      <c r="M17" s="10">
        <f t="shared" si="2"/>
        <v>0</v>
      </c>
      <c r="N17" s="10">
        <f t="shared" si="3"/>
        <v>9.1</v>
      </c>
      <c r="O17" s="10">
        <f t="shared" si="4"/>
        <v>9.1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72</v>
      </c>
      <c r="E18" s="10">
        <v>6</v>
      </c>
      <c r="F18" s="10">
        <v>0.0020800000000000003</v>
      </c>
      <c r="G18" s="10">
        <v>0</v>
      </c>
      <c r="H18" s="10">
        <v>0.0020800000000000003</v>
      </c>
      <c r="I18" s="10">
        <v>0</v>
      </c>
      <c r="J18" s="10">
        <v>0</v>
      </c>
      <c r="K18" s="10">
        <f t="shared" si="0"/>
        <v>5.99792</v>
      </c>
      <c r="L18" s="10">
        <f t="shared" si="1"/>
        <v>71.99792</v>
      </c>
      <c r="M18" s="10">
        <f t="shared" si="2"/>
        <v>0.03466666666666667</v>
      </c>
      <c r="N18" s="10">
        <f t="shared" si="3"/>
        <v>71.99792</v>
      </c>
      <c r="O18" s="10">
        <f t="shared" si="4"/>
        <v>5.99792</v>
      </c>
      <c r="P18" s="10">
        <f t="shared" si="5"/>
        <v>0.03466666666666667</v>
      </c>
    </row>
    <row r="19" spans="1:16" ht="12.75">
      <c r="A19" s="5" t="s">
        <v>44</v>
      </c>
      <c r="B19" s="6" t="s">
        <v>45</v>
      </c>
      <c r="C19" s="7">
        <v>5486.707</v>
      </c>
      <c r="D19" s="7">
        <v>5486.707</v>
      </c>
      <c r="E19" s="7">
        <v>240</v>
      </c>
      <c r="F19" s="7">
        <v>240</v>
      </c>
      <c r="G19" s="7">
        <v>0</v>
      </c>
      <c r="H19" s="7">
        <v>240</v>
      </c>
      <c r="I19" s="7">
        <v>0</v>
      </c>
      <c r="J19" s="7">
        <v>0</v>
      </c>
      <c r="K19" s="7">
        <f t="shared" si="0"/>
        <v>0</v>
      </c>
      <c r="L19" s="7">
        <f t="shared" si="1"/>
        <v>5246.707</v>
      </c>
      <c r="M19" s="7">
        <f t="shared" si="2"/>
        <v>100</v>
      </c>
      <c r="N19" s="7">
        <f t="shared" si="3"/>
        <v>5246.707</v>
      </c>
      <c r="O19" s="7">
        <f t="shared" si="4"/>
        <v>0</v>
      </c>
      <c r="P19" s="7">
        <f t="shared" si="5"/>
        <v>100</v>
      </c>
    </row>
    <row r="20" spans="1:16" ht="25.5">
      <c r="A20" s="8" t="s">
        <v>46</v>
      </c>
      <c r="B20" s="9" t="s">
        <v>47</v>
      </c>
      <c r="C20" s="10">
        <v>5486.707</v>
      </c>
      <c r="D20" s="10">
        <v>5486.707</v>
      </c>
      <c r="E20" s="10">
        <v>240</v>
      </c>
      <c r="F20" s="10">
        <v>240</v>
      </c>
      <c r="G20" s="10">
        <v>0</v>
      </c>
      <c r="H20" s="10">
        <v>240</v>
      </c>
      <c r="I20" s="10">
        <v>0</v>
      </c>
      <c r="J20" s="10">
        <v>0</v>
      </c>
      <c r="K20" s="10">
        <f t="shared" si="0"/>
        <v>0</v>
      </c>
      <c r="L20" s="10">
        <f t="shared" si="1"/>
        <v>5246.707</v>
      </c>
      <c r="M20" s="10">
        <f t="shared" si="2"/>
        <v>100</v>
      </c>
      <c r="N20" s="10">
        <f t="shared" si="3"/>
        <v>5246.707</v>
      </c>
      <c r="O20" s="10">
        <f t="shared" si="4"/>
        <v>0</v>
      </c>
      <c r="P20" s="10">
        <f t="shared" si="5"/>
        <v>100</v>
      </c>
    </row>
    <row r="21" spans="1:16" ht="12.75">
      <c r="A21" s="5" t="s">
        <v>48</v>
      </c>
      <c r="B21" s="6" t="s">
        <v>49</v>
      </c>
      <c r="C21" s="7">
        <v>470</v>
      </c>
      <c r="D21" s="7">
        <v>470</v>
      </c>
      <c r="E21" s="7">
        <v>60</v>
      </c>
      <c r="F21" s="7">
        <v>36.6</v>
      </c>
      <c r="G21" s="7">
        <v>0</v>
      </c>
      <c r="H21" s="7">
        <v>36.6</v>
      </c>
      <c r="I21" s="7">
        <v>0</v>
      </c>
      <c r="J21" s="7">
        <v>0</v>
      </c>
      <c r="K21" s="7">
        <f t="shared" si="0"/>
        <v>23.4</v>
      </c>
      <c r="L21" s="7">
        <f t="shared" si="1"/>
        <v>433.4</v>
      </c>
      <c r="M21" s="7">
        <f t="shared" si="2"/>
        <v>61</v>
      </c>
      <c r="N21" s="7">
        <f t="shared" si="3"/>
        <v>433.4</v>
      </c>
      <c r="O21" s="7">
        <f t="shared" si="4"/>
        <v>23.4</v>
      </c>
      <c r="P21" s="7">
        <f t="shared" si="5"/>
        <v>61</v>
      </c>
    </row>
    <row r="22" spans="1:16" ht="25.5">
      <c r="A22" s="8" t="s">
        <v>46</v>
      </c>
      <c r="B22" s="9" t="s">
        <v>47</v>
      </c>
      <c r="C22" s="10">
        <v>470</v>
      </c>
      <c r="D22" s="10">
        <v>470</v>
      </c>
      <c r="E22" s="10">
        <v>60</v>
      </c>
      <c r="F22" s="10">
        <v>36.6</v>
      </c>
      <c r="G22" s="10">
        <v>0</v>
      </c>
      <c r="H22" s="10">
        <v>36.6</v>
      </c>
      <c r="I22" s="10">
        <v>0</v>
      </c>
      <c r="J22" s="10">
        <v>0</v>
      </c>
      <c r="K22" s="10">
        <f t="shared" si="0"/>
        <v>23.4</v>
      </c>
      <c r="L22" s="10">
        <f t="shared" si="1"/>
        <v>433.4</v>
      </c>
      <c r="M22" s="10">
        <f t="shared" si="2"/>
        <v>61</v>
      </c>
      <c r="N22" s="10">
        <f t="shared" si="3"/>
        <v>433.4</v>
      </c>
      <c r="O22" s="10">
        <f t="shared" si="4"/>
        <v>23.4</v>
      </c>
      <c r="P22" s="10">
        <f t="shared" si="5"/>
        <v>61</v>
      </c>
    </row>
    <row r="23" spans="1:16" ht="12.75">
      <c r="A23" s="5" t="s">
        <v>50</v>
      </c>
      <c r="B23" s="6" t="s">
        <v>51</v>
      </c>
      <c r="C23" s="7">
        <v>3199.4</v>
      </c>
      <c r="D23" s="7">
        <v>3199.4</v>
      </c>
      <c r="E23" s="7">
        <v>459</v>
      </c>
      <c r="F23" s="7">
        <v>60.71453</v>
      </c>
      <c r="G23" s="7">
        <v>0</v>
      </c>
      <c r="H23" s="7">
        <v>60.71453</v>
      </c>
      <c r="I23" s="7">
        <v>0</v>
      </c>
      <c r="J23" s="7">
        <v>278.0058</v>
      </c>
      <c r="K23" s="7">
        <f t="shared" si="0"/>
        <v>398.28547</v>
      </c>
      <c r="L23" s="7">
        <f t="shared" si="1"/>
        <v>3138.68547</v>
      </c>
      <c r="M23" s="7">
        <f t="shared" si="2"/>
        <v>13.227566448801745</v>
      </c>
      <c r="N23" s="7">
        <f t="shared" si="3"/>
        <v>3138.68547</v>
      </c>
      <c r="O23" s="7">
        <f t="shared" si="4"/>
        <v>398.28547</v>
      </c>
      <c r="P23" s="7">
        <f t="shared" si="5"/>
        <v>13.227566448801745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0</v>
      </c>
      <c r="P24" s="10">
        <f t="shared" si="5"/>
        <v>0</v>
      </c>
    </row>
    <row r="25" spans="1:16" ht="12.75">
      <c r="A25" s="8" t="s">
        <v>28</v>
      </c>
      <c r="B25" s="9" t="s">
        <v>29</v>
      </c>
      <c r="C25" s="10">
        <v>119.4</v>
      </c>
      <c r="D25" s="10">
        <v>119.4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119.4</v>
      </c>
      <c r="M25" s="10">
        <f t="shared" si="2"/>
        <v>0</v>
      </c>
      <c r="N25" s="10">
        <f t="shared" si="3"/>
        <v>119.4</v>
      </c>
      <c r="O25" s="10">
        <f t="shared" si="4"/>
        <v>0</v>
      </c>
      <c r="P25" s="10">
        <f t="shared" si="5"/>
        <v>0</v>
      </c>
    </row>
    <row r="26" spans="1:16" ht="25.5">
      <c r="A26" s="8" t="s">
        <v>46</v>
      </c>
      <c r="B26" s="9" t="s">
        <v>47</v>
      </c>
      <c r="C26" s="10">
        <v>3000</v>
      </c>
      <c r="D26" s="10">
        <v>3000</v>
      </c>
      <c r="E26" s="10">
        <v>459</v>
      </c>
      <c r="F26" s="10">
        <v>60.71453</v>
      </c>
      <c r="G26" s="10">
        <v>0</v>
      </c>
      <c r="H26" s="10">
        <v>60.71453</v>
      </c>
      <c r="I26" s="10">
        <v>0</v>
      </c>
      <c r="J26" s="10">
        <v>278.0058</v>
      </c>
      <c r="K26" s="10">
        <f t="shared" si="0"/>
        <v>398.28547</v>
      </c>
      <c r="L26" s="10">
        <f t="shared" si="1"/>
        <v>2939.28547</v>
      </c>
      <c r="M26" s="10">
        <f t="shared" si="2"/>
        <v>13.227566448801745</v>
      </c>
      <c r="N26" s="10">
        <f t="shared" si="3"/>
        <v>2939.28547</v>
      </c>
      <c r="O26" s="10">
        <f t="shared" si="4"/>
        <v>398.28547</v>
      </c>
      <c r="P26" s="10">
        <f t="shared" si="5"/>
        <v>13.227566448801745</v>
      </c>
    </row>
    <row r="27" spans="1:16" ht="12.75">
      <c r="A27" s="8" t="s">
        <v>42</v>
      </c>
      <c r="B27" s="9" t="s">
        <v>43</v>
      </c>
      <c r="C27" s="10">
        <v>60</v>
      </c>
      <c r="D27" s="10">
        <v>60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60</v>
      </c>
      <c r="M27" s="10">
        <f t="shared" si="2"/>
        <v>0</v>
      </c>
      <c r="N27" s="10">
        <f t="shared" si="3"/>
        <v>60</v>
      </c>
      <c r="O27" s="10">
        <f t="shared" si="4"/>
        <v>0</v>
      </c>
      <c r="P27" s="10">
        <f t="shared" si="5"/>
        <v>0</v>
      </c>
    </row>
    <row r="28" spans="1:16" ht="25.5">
      <c r="A28" s="5" t="s">
        <v>52</v>
      </c>
      <c r="B28" s="6" t="s">
        <v>53</v>
      </c>
      <c r="C28" s="7">
        <v>112.6</v>
      </c>
      <c r="D28" s="7">
        <v>112.6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7">
        <f t="shared" si="1"/>
        <v>112.6</v>
      </c>
      <c r="M28" s="7">
        <f t="shared" si="2"/>
        <v>0</v>
      </c>
      <c r="N28" s="7">
        <f t="shared" si="3"/>
        <v>112.6</v>
      </c>
      <c r="O28" s="7">
        <f t="shared" si="4"/>
        <v>0</v>
      </c>
      <c r="P28" s="7">
        <f t="shared" si="5"/>
        <v>0</v>
      </c>
    </row>
    <row r="29" spans="1:16" ht="12.75">
      <c r="A29" s="8" t="s">
        <v>26</v>
      </c>
      <c r="B29" s="9" t="s">
        <v>27</v>
      </c>
      <c r="C29" s="10">
        <v>16.9</v>
      </c>
      <c r="D29" s="10">
        <v>16.9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16.9</v>
      </c>
      <c r="M29" s="10">
        <f t="shared" si="2"/>
        <v>0</v>
      </c>
      <c r="N29" s="10">
        <f t="shared" si="3"/>
        <v>16.9</v>
      </c>
      <c r="O29" s="10">
        <f t="shared" si="4"/>
        <v>0</v>
      </c>
      <c r="P29" s="10">
        <f t="shared" si="5"/>
        <v>0</v>
      </c>
    </row>
    <row r="30" spans="1:16" ht="12.75">
      <c r="A30" s="8" t="s">
        <v>28</v>
      </c>
      <c r="B30" s="9" t="s">
        <v>29</v>
      </c>
      <c r="C30" s="10">
        <v>95.7</v>
      </c>
      <c r="D30" s="10">
        <v>95.7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95.7</v>
      </c>
      <c r="M30" s="10">
        <f t="shared" si="2"/>
        <v>0</v>
      </c>
      <c r="N30" s="10">
        <f t="shared" si="3"/>
        <v>95.7</v>
      </c>
      <c r="O30" s="10">
        <f t="shared" si="4"/>
        <v>0</v>
      </c>
      <c r="P30" s="10">
        <f t="shared" si="5"/>
        <v>0</v>
      </c>
    </row>
    <row r="31" spans="1:16" ht="38.25">
      <c r="A31" s="5" t="s">
        <v>54</v>
      </c>
      <c r="B31" s="6" t="s">
        <v>55</v>
      </c>
      <c r="C31" s="7">
        <v>170.8</v>
      </c>
      <c r="D31" s="7">
        <v>170.8</v>
      </c>
      <c r="E31" s="7">
        <v>24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24</v>
      </c>
      <c r="L31" s="7">
        <f t="shared" si="1"/>
        <v>170.8</v>
      </c>
      <c r="M31" s="7">
        <f t="shared" si="2"/>
        <v>0</v>
      </c>
      <c r="N31" s="7">
        <f t="shared" si="3"/>
        <v>170.8</v>
      </c>
      <c r="O31" s="7">
        <f t="shared" si="4"/>
        <v>24</v>
      </c>
      <c r="P31" s="7">
        <f t="shared" si="5"/>
        <v>0</v>
      </c>
    </row>
    <row r="32" spans="1:16" ht="12.75">
      <c r="A32" s="8" t="s">
        <v>26</v>
      </c>
      <c r="B32" s="9" t="s">
        <v>27</v>
      </c>
      <c r="C32" s="10">
        <v>151.16</v>
      </c>
      <c r="D32" s="10">
        <v>151.16</v>
      </c>
      <c r="E32" s="10">
        <v>23.5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23.5</v>
      </c>
      <c r="L32" s="10">
        <f t="shared" si="1"/>
        <v>151.16</v>
      </c>
      <c r="M32" s="10">
        <f t="shared" si="2"/>
        <v>0</v>
      </c>
      <c r="N32" s="10">
        <f t="shared" si="3"/>
        <v>151.16</v>
      </c>
      <c r="O32" s="10">
        <f t="shared" si="4"/>
        <v>23.5</v>
      </c>
      <c r="P32" s="10">
        <f t="shared" si="5"/>
        <v>0</v>
      </c>
    </row>
    <row r="33" spans="1:16" ht="12.75">
      <c r="A33" s="8" t="s">
        <v>28</v>
      </c>
      <c r="B33" s="9" t="s">
        <v>29</v>
      </c>
      <c r="C33" s="10">
        <v>19.64</v>
      </c>
      <c r="D33" s="10">
        <v>19.64</v>
      </c>
      <c r="E33" s="10">
        <v>0.5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0.5</v>
      </c>
      <c r="L33" s="10">
        <f t="shared" si="1"/>
        <v>19.64</v>
      </c>
      <c r="M33" s="10">
        <f t="shared" si="2"/>
        <v>0</v>
      </c>
      <c r="N33" s="10">
        <f t="shared" si="3"/>
        <v>19.64</v>
      </c>
      <c r="O33" s="10">
        <f t="shared" si="4"/>
        <v>0.5</v>
      </c>
      <c r="P33" s="10">
        <f t="shared" si="5"/>
        <v>0</v>
      </c>
    </row>
    <row r="34" spans="1:16" ht="51">
      <c r="A34" s="5" t="s">
        <v>56</v>
      </c>
      <c r="B34" s="6" t="s">
        <v>57</v>
      </c>
      <c r="C34" s="7">
        <v>64.776</v>
      </c>
      <c r="D34" s="7">
        <v>64.776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64.776</v>
      </c>
      <c r="M34" s="7">
        <f t="shared" si="2"/>
        <v>0</v>
      </c>
      <c r="N34" s="7">
        <f t="shared" si="3"/>
        <v>64.776</v>
      </c>
      <c r="O34" s="7">
        <f t="shared" si="4"/>
        <v>0</v>
      </c>
      <c r="P34" s="7">
        <f t="shared" si="5"/>
        <v>0</v>
      </c>
    </row>
    <row r="35" spans="1:16" ht="25.5">
      <c r="A35" s="8" t="s">
        <v>46</v>
      </c>
      <c r="B35" s="9" t="s">
        <v>47</v>
      </c>
      <c r="C35" s="10">
        <v>64.776</v>
      </c>
      <c r="D35" s="10">
        <v>64.776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64.776</v>
      </c>
      <c r="M35" s="10">
        <f t="shared" si="2"/>
        <v>0</v>
      </c>
      <c r="N35" s="10">
        <f t="shared" si="3"/>
        <v>64.776</v>
      </c>
      <c r="O35" s="10">
        <f t="shared" si="4"/>
        <v>0</v>
      </c>
      <c r="P35" s="10">
        <f t="shared" si="5"/>
        <v>0</v>
      </c>
    </row>
    <row r="36" spans="1:16" ht="12.75">
      <c r="A36" s="5" t="s">
        <v>58</v>
      </c>
      <c r="B36" s="6" t="s">
        <v>59</v>
      </c>
      <c r="C36" s="7">
        <v>8416.273</v>
      </c>
      <c r="D36" s="7">
        <v>8416.273</v>
      </c>
      <c r="E36" s="7">
        <v>2344.531</v>
      </c>
      <c r="F36" s="7">
        <v>52.584320000000005</v>
      </c>
      <c r="G36" s="7">
        <v>0</v>
      </c>
      <c r="H36" s="7">
        <v>52.584320000000005</v>
      </c>
      <c r="I36" s="7">
        <v>0</v>
      </c>
      <c r="J36" s="7">
        <v>0</v>
      </c>
      <c r="K36" s="7">
        <f t="shared" si="0"/>
        <v>2291.94668</v>
      </c>
      <c r="L36" s="7">
        <f t="shared" si="1"/>
        <v>8363.68868</v>
      </c>
      <c r="M36" s="7">
        <f t="shared" si="2"/>
        <v>2.2428502758120925</v>
      </c>
      <c r="N36" s="7">
        <f t="shared" si="3"/>
        <v>8363.68868</v>
      </c>
      <c r="O36" s="7">
        <f t="shared" si="4"/>
        <v>2291.94668</v>
      </c>
      <c r="P36" s="7">
        <f t="shared" si="5"/>
        <v>2.2428502758120925</v>
      </c>
    </row>
    <row r="37" spans="1:16" ht="12.75">
      <c r="A37" s="8" t="s">
        <v>22</v>
      </c>
      <c r="B37" s="9" t="s">
        <v>23</v>
      </c>
      <c r="C37" s="10">
        <v>218.256</v>
      </c>
      <c r="D37" s="10">
        <v>218.256</v>
      </c>
      <c r="E37" s="10">
        <v>18.2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18.2</v>
      </c>
      <c r="L37" s="10">
        <f t="shared" si="1"/>
        <v>218.256</v>
      </c>
      <c r="M37" s="10">
        <f t="shared" si="2"/>
        <v>0</v>
      </c>
      <c r="N37" s="10">
        <f t="shared" si="3"/>
        <v>218.256</v>
      </c>
      <c r="O37" s="10">
        <f t="shared" si="4"/>
        <v>18.2</v>
      </c>
      <c r="P37" s="10">
        <f t="shared" si="5"/>
        <v>0</v>
      </c>
    </row>
    <row r="38" spans="1:16" ht="12.75">
      <c r="A38" s="8" t="s">
        <v>24</v>
      </c>
      <c r="B38" s="9" t="s">
        <v>25</v>
      </c>
      <c r="C38" s="10">
        <v>48.016</v>
      </c>
      <c r="D38" s="10">
        <v>48.016</v>
      </c>
      <c r="E38" s="10">
        <v>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4</v>
      </c>
      <c r="L38" s="10">
        <f t="shared" si="1"/>
        <v>48.016</v>
      </c>
      <c r="M38" s="10">
        <f t="shared" si="2"/>
        <v>0</v>
      </c>
      <c r="N38" s="10">
        <f t="shared" si="3"/>
        <v>48.016</v>
      </c>
      <c r="O38" s="10">
        <f t="shared" si="4"/>
        <v>4</v>
      </c>
      <c r="P38" s="10">
        <f t="shared" si="5"/>
        <v>0</v>
      </c>
    </row>
    <row r="39" spans="1:16" ht="12.75">
      <c r="A39" s="8" t="s">
        <v>26</v>
      </c>
      <c r="B39" s="9" t="s">
        <v>27</v>
      </c>
      <c r="C39" s="10">
        <v>4414.3</v>
      </c>
      <c r="D39" s="10">
        <v>4414.3</v>
      </c>
      <c r="E39" s="10">
        <v>2036.4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2036.4</v>
      </c>
      <c r="L39" s="10">
        <f t="shared" si="1"/>
        <v>4414.3</v>
      </c>
      <c r="M39" s="10">
        <f t="shared" si="2"/>
        <v>0</v>
      </c>
      <c r="N39" s="10">
        <f t="shared" si="3"/>
        <v>4414.3</v>
      </c>
      <c r="O39" s="10">
        <f t="shared" si="4"/>
        <v>2036.4</v>
      </c>
      <c r="P39" s="10">
        <f t="shared" si="5"/>
        <v>0</v>
      </c>
    </row>
    <row r="40" spans="1:16" ht="12.75">
      <c r="A40" s="8" t="s">
        <v>28</v>
      </c>
      <c r="B40" s="9" t="s">
        <v>29</v>
      </c>
      <c r="C40" s="10">
        <v>1774.14</v>
      </c>
      <c r="D40" s="10">
        <v>1774.14</v>
      </c>
      <c r="E40" s="10">
        <v>53.75</v>
      </c>
      <c r="F40" s="10">
        <v>37.194720000000004</v>
      </c>
      <c r="G40" s="10">
        <v>0</v>
      </c>
      <c r="H40" s="10">
        <v>37.194720000000004</v>
      </c>
      <c r="I40" s="10">
        <v>0</v>
      </c>
      <c r="J40" s="10">
        <v>0</v>
      </c>
      <c r="K40" s="10">
        <f t="shared" si="0"/>
        <v>16.555279999999996</v>
      </c>
      <c r="L40" s="10">
        <f t="shared" si="1"/>
        <v>1736.9452800000001</v>
      </c>
      <c r="M40" s="10">
        <f t="shared" si="2"/>
        <v>69.19947906976745</v>
      </c>
      <c r="N40" s="10">
        <f t="shared" si="3"/>
        <v>1736.9452800000001</v>
      </c>
      <c r="O40" s="10">
        <f t="shared" si="4"/>
        <v>16.555279999999996</v>
      </c>
      <c r="P40" s="10">
        <f t="shared" si="5"/>
        <v>69.19947906976745</v>
      </c>
    </row>
    <row r="41" spans="1:16" ht="12.75">
      <c r="A41" s="8" t="s">
        <v>32</v>
      </c>
      <c r="B41" s="9" t="s">
        <v>33</v>
      </c>
      <c r="C41" s="10">
        <v>17.758</v>
      </c>
      <c r="D41" s="10">
        <v>17.758</v>
      </c>
      <c r="E41" s="10">
        <v>3.5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3.5</v>
      </c>
      <c r="L41" s="10">
        <f t="shared" si="1"/>
        <v>17.758</v>
      </c>
      <c r="M41" s="10">
        <f t="shared" si="2"/>
        <v>0</v>
      </c>
      <c r="N41" s="10">
        <f t="shared" si="3"/>
        <v>17.758</v>
      </c>
      <c r="O41" s="10">
        <f t="shared" si="4"/>
        <v>3.5</v>
      </c>
      <c r="P41" s="10">
        <f t="shared" si="5"/>
        <v>0</v>
      </c>
    </row>
    <row r="42" spans="1:16" ht="12.75">
      <c r="A42" s="8" t="s">
        <v>34</v>
      </c>
      <c r="B42" s="9" t="s">
        <v>35</v>
      </c>
      <c r="C42" s="10">
        <v>1.723</v>
      </c>
      <c r="D42" s="10">
        <v>1.723</v>
      </c>
      <c r="E42" s="10">
        <v>0.15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0.15</v>
      </c>
      <c r="L42" s="10">
        <f t="shared" si="1"/>
        <v>1.723</v>
      </c>
      <c r="M42" s="10">
        <f t="shared" si="2"/>
        <v>0</v>
      </c>
      <c r="N42" s="10">
        <f t="shared" si="3"/>
        <v>1.723</v>
      </c>
      <c r="O42" s="10">
        <f t="shared" si="4"/>
        <v>0.15</v>
      </c>
      <c r="P42" s="10">
        <f t="shared" si="5"/>
        <v>0</v>
      </c>
    </row>
    <row r="43" spans="1:16" ht="12.75">
      <c r="A43" s="8" t="s">
        <v>36</v>
      </c>
      <c r="B43" s="9" t="s">
        <v>37</v>
      </c>
      <c r="C43" s="10">
        <v>0.998</v>
      </c>
      <c r="D43" s="10">
        <v>0.998</v>
      </c>
      <c r="E43" s="10">
        <v>0.09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0.09</v>
      </c>
      <c r="L43" s="10">
        <f t="shared" si="1"/>
        <v>0.998</v>
      </c>
      <c r="M43" s="10">
        <f t="shared" si="2"/>
        <v>0</v>
      </c>
      <c r="N43" s="10">
        <f t="shared" si="3"/>
        <v>0.998</v>
      </c>
      <c r="O43" s="10">
        <f t="shared" si="4"/>
        <v>0.09</v>
      </c>
      <c r="P43" s="10">
        <f t="shared" si="5"/>
        <v>0</v>
      </c>
    </row>
    <row r="44" spans="1:16" ht="25.5">
      <c r="A44" s="8" t="s">
        <v>46</v>
      </c>
      <c r="B44" s="9" t="s">
        <v>47</v>
      </c>
      <c r="C44" s="10">
        <v>1478.2730000000001</v>
      </c>
      <c r="D44" s="10">
        <v>1478.2730000000001</v>
      </c>
      <c r="E44" s="10">
        <v>120</v>
      </c>
      <c r="F44" s="10">
        <v>10.98</v>
      </c>
      <c r="G44" s="10">
        <v>0</v>
      </c>
      <c r="H44" s="10">
        <v>10.98</v>
      </c>
      <c r="I44" s="10">
        <v>0</v>
      </c>
      <c r="J44" s="10">
        <v>0</v>
      </c>
      <c r="K44" s="10">
        <f t="shared" si="0"/>
        <v>109.02</v>
      </c>
      <c r="L44" s="10">
        <f t="shared" si="1"/>
        <v>1467.2930000000001</v>
      </c>
      <c r="M44" s="10">
        <f t="shared" si="2"/>
        <v>9.15</v>
      </c>
      <c r="N44" s="10">
        <f t="shared" si="3"/>
        <v>1467.2930000000001</v>
      </c>
      <c r="O44" s="10">
        <f t="shared" si="4"/>
        <v>109.02</v>
      </c>
      <c r="P44" s="10">
        <f t="shared" si="5"/>
        <v>9.15</v>
      </c>
    </row>
    <row r="45" spans="1:16" ht="12.75">
      <c r="A45" s="8" t="s">
        <v>60</v>
      </c>
      <c r="B45" s="9" t="s">
        <v>61</v>
      </c>
      <c r="C45" s="10">
        <v>45.9</v>
      </c>
      <c r="D45" s="10">
        <v>45.9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45.9</v>
      </c>
      <c r="M45" s="10">
        <f t="shared" si="2"/>
        <v>0</v>
      </c>
      <c r="N45" s="10">
        <f t="shared" si="3"/>
        <v>45.9</v>
      </c>
      <c r="O45" s="10">
        <f t="shared" si="4"/>
        <v>0</v>
      </c>
      <c r="P45" s="10">
        <f t="shared" si="5"/>
        <v>0</v>
      </c>
    </row>
    <row r="46" spans="1:16" ht="12.75">
      <c r="A46" s="8" t="s">
        <v>42</v>
      </c>
      <c r="B46" s="9" t="s">
        <v>43</v>
      </c>
      <c r="C46" s="10">
        <v>416.909</v>
      </c>
      <c r="D46" s="10">
        <v>416.909</v>
      </c>
      <c r="E46" s="10">
        <v>108.441</v>
      </c>
      <c r="F46" s="10">
        <v>4.4096</v>
      </c>
      <c r="G46" s="10">
        <v>0</v>
      </c>
      <c r="H46" s="10">
        <v>4.4096</v>
      </c>
      <c r="I46" s="10">
        <v>0</v>
      </c>
      <c r="J46" s="10">
        <v>0</v>
      </c>
      <c r="K46" s="10">
        <f t="shared" si="0"/>
        <v>104.0314</v>
      </c>
      <c r="L46" s="10">
        <f t="shared" si="1"/>
        <v>412.4994</v>
      </c>
      <c r="M46" s="10">
        <f t="shared" si="2"/>
        <v>4.066358665080551</v>
      </c>
      <c r="N46" s="10">
        <f t="shared" si="3"/>
        <v>412.4994</v>
      </c>
      <c r="O46" s="10">
        <f t="shared" si="4"/>
        <v>104.0314</v>
      </c>
      <c r="P46" s="10">
        <f t="shared" si="5"/>
        <v>4.066358665080551</v>
      </c>
    </row>
    <row r="47" spans="1:16" ht="12.75">
      <c r="A47" s="5" t="s">
        <v>62</v>
      </c>
      <c r="B47" s="6" t="s">
        <v>63</v>
      </c>
      <c r="C47" s="7">
        <v>750437.6119999997</v>
      </c>
      <c r="D47" s="7">
        <v>750437.6119999997</v>
      </c>
      <c r="E47" s="7">
        <v>61256.21199999999</v>
      </c>
      <c r="F47" s="7">
        <v>19462.707620000005</v>
      </c>
      <c r="G47" s="7">
        <v>10.185599999999999</v>
      </c>
      <c r="H47" s="7">
        <v>19448.218320000004</v>
      </c>
      <c r="I47" s="7">
        <v>14.489300000000002</v>
      </c>
      <c r="J47" s="7">
        <v>23159.110210000003</v>
      </c>
      <c r="K47" s="7">
        <f t="shared" si="0"/>
        <v>41793.504379999984</v>
      </c>
      <c r="L47" s="7">
        <f t="shared" si="1"/>
        <v>730974.9043799997</v>
      </c>
      <c r="M47" s="7">
        <f t="shared" si="2"/>
        <v>31.772626782733493</v>
      </c>
      <c r="N47" s="7">
        <f t="shared" si="3"/>
        <v>730989.3936799997</v>
      </c>
      <c r="O47" s="7">
        <f t="shared" si="4"/>
        <v>41807.993679999985</v>
      </c>
      <c r="P47" s="7">
        <f t="shared" si="5"/>
        <v>31.748973181691365</v>
      </c>
    </row>
    <row r="48" spans="1:16" ht="38.25">
      <c r="A48" s="5" t="s">
        <v>64</v>
      </c>
      <c r="B48" s="6" t="s">
        <v>65</v>
      </c>
      <c r="C48" s="7">
        <v>3203.312</v>
      </c>
      <c r="D48" s="7">
        <v>3203.312</v>
      </c>
      <c r="E48" s="7">
        <v>265.91200000000003</v>
      </c>
      <c r="F48" s="7">
        <v>101.16201999999998</v>
      </c>
      <c r="G48" s="7">
        <v>0</v>
      </c>
      <c r="H48" s="7">
        <v>101.16201999999998</v>
      </c>
      <c r="I48" s="7">
        <v>0</v>
      </c>
      <c r="J48" s="7">
        <v>0</v>
      </c>
      <c r="K48" s="7">
        <f t="shared" si="0"/>
        <v>164.74998000000005</v>
      </c>
      <c r="L48" s="7">
        <f t="shared" si="1"/>
        <v>3102.14998</v>
      </c>
      <c r="M48" s="7">
        <f t="shared" si="2"/>
        <v>38.04342037967447</v>
      </c>
      <c r="N48" s="7">
        <f t="shared" si="3"/>
        <v>3102.14998</v>
      </c>
      <c r="O48" s="7">
        <f t="shared" si="4"/>
        <v>164.74998000000005</v>
      </c>
      <c r="P48" s="7">
        <f t="shared" si="5"/>
        <v>38.04342037967447</v>
      </c>
    </row>
    <row r="49" spans="1:16" ht="12.75">
      <c r="A49" s="8" t="s">
        <v>22</v>
      </c>
      <c r="B49" s="9" t="s">
        <v>23</v>
      </c>
      <c r="C49" s="10">
        <v>2325.03</v>
      </c>
      <c r="D49" s="10">
        <v>2325.03</v>
      </c>
      <c r="E49" s="10">
        <v>165.03</v>
      </c>
      <c r="F49" s="10">
        <v>81.52324</v>
      </c>
      <c r="G49" s="10">
        <v>0</v>
      </c>
      <c r="H49" s="10">
        <v>81.52324</v>
      </c>
      <c r="I49" s="10">
        <v>0</v>
      </c>
      <c r="J49" s="10">
        <v>0</v>
      </c>
      <c r="K49" s="10">
        <f t="shared" si="0"/>
        <v>83.50676</v>
      </c>
      <c r="L49" s="10">
        <f t="shared" si="1"/>
        <v>2243.50676</v>
      </c>
      <c r="M49" s="10">
        <f t="shared" si="2"/>
        <v>49.399042598315454</v>
      </c>
      <c r="N49" s="10">
        <f t="shared" si="3"/>
        <v>2243.50676</v>
      </c>
      <c r="O49" s="10">
        <f t="shared" si="4"/>
        <v>83.50676</v>
      </c>
      <c r="P49" s="10">
        <f t="shared" si="5"/>
        <v>49.399042598315454</v>
      </c>
    </row>
    <row r="50" spans="1:16" ht="12.75">
      <c r="A50" s="8" t="s">
        <v>24</v>
      </c>
      <c r="B50" s="9" t="s">
        <v>25</v>
      </c>
      <c r="C50" s="10">
        <v>511.507</v>
      </c>
      <c r="D50" s="10">
        <v>511.507</v>
      </c>
      <c r="E50" s="10">
        <v>36.307</v>
      </c>
      <c r="F50" s="10">
        <v>16.573430000000002</v>
      </c>
      <c r="G50" s="10">
        <v>0</v>
      </c>
      <c r="H50" s="10">
        <v>16.573430000000002</v>
      </c>
      <c r="I50" s="10">
        <v>0</v>
      </c>
      <c r="J50" s="10">
        <v>0</v>
      </c>
      <c r="K50" s="10">
        <f t="shared" si="0"/>
        <v>19.73357</v>
      </c>
      <c r="L50" s="10">
        <f t="shared" si="1"/>
        <v>494.93357000000003</v>
      </c>
      <c r="M50" s="10">
        <f t="shared" si="2"/>
        <v>45.64802930564355</v>
      </c>
      <c r="N50" s="10">
        <f t="shared" si="3"/>
        <v>494.93357000000003</v>
      </c>
      <c r="O50" s="10">
        <f t="shared" si="4"/>
        <v>19.73357</v>
      </c>
      <c r="P50" s="10">
        <f t="shared" si="5"/>
        <v>45.64802930564355</v>
      </c>
    </row>
    <row r="51" spans="1:16" ht="12.75">
      <c r="A51" s="8" t="s">
        <v>26</v>
      </c>
      <c r="B51" s="9" t="s">
        <v>27</v>
      </c>
      <c r="C51" s="10">
        <v>71.228</v>
      </c>
      <c r="D51" s="10">
        <v>71.228</v>
      </c>
      <c r="E51" s="10">
        <v>9.428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9.428</v>
      </c>
      <c r="L51" s="10">
        <f t="shared" si="1"/>
        <v>71.228</v>
      </c>
      <c r="M51" s="10">
        <f t="shared" si="2"/>
        <v>0</v>
      </c>
      <c r="N51" s="10">
        <f t="shared" si="3"/>
        <v>71.228</v>
      </c>
      <c r="O51" s="10">
        <f t="shared" si="4"/>
        <v>9.428</v>
      </c>
      <c r="P51" s="10">
        <f t="shared" si="5"/>
        <v>0</v>
      </c>
    </row>
    <row r="52" spans="1:16" ht="12.75">
      <c r="A52" s="8" t="s">
        <v>28</v>
      </c>
      <c r="B52" s="9" t="s">
        <v>29</v>
      </c>
      <c r="C52" s="10">
        <v>137.417</v>
      </c>
      <c r="D52" s="10">
        <v>137.417</v>
      </c>
      <c r="E52" s="10">
        <v>20.317</v>
      </c>
      <c r="F52" s="10">
        <v>0.15887</v>
      </c>
      <c r="G52" s="10">
        <v>0</v>
      </c>
      <c r="H52" s="10">
        <v>0.15887</v>
      </c>
      <c r="I52" s="10">
        <v>0</v>
      </c>
      <c r="J52" s="10">
        <v>0</v>
      </c>
      <c r="K52" s="10">
        <f t="shared" si="0"/>
        <v>20.15813</v>
      </c>
      <c r="L52" s="10">
        <f t="shared" si="1"/>
        <v>137.25813</v>
      </c>
      <c r="M52" s="10">
        <f t="shared" si="2"/>
        <v>0.7819559974405671</v>
      </c>
      <c r="N52" s="10">
        <f t="shared" si="3"/>
        <v>137.25813</v>
      </c>
      <c r="O52" s="10">
        <f t="shared" si="4"/>
        <v>20.15813</v>
      </c>
      <c r="P52" s="10">
        <f t="shared" si="5"/>
        <v>0.7819559974405671</v>
      </c>
    </row>
    <row r="53" spans="1:16" ht="12.75">
      <c r="A53" s="8" t="s">
        <v>30</v>
      </c>
      <c r="B53" s="9" t="s">
        <v>31</v>
      </c>
      <c r="C53" s="10">
        <v>1.363</v>
      </c>
      <c r="D53" s="10">
        <v>1.363</v>
      </c>
      <c r="E53" s="10">
        <v>0.663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0.663</v>
      </c>
      <c r="L53" s="10">
        <f t="shared" si="1"/>
        <v>1.363</v>
      </c>
      <c r="M53" s="10">
        <f t="shared" si="2"/>
        <v>0</v>
      </c>
      <c r="N53" s="10">
        <f t="shared" si="3"/>
        <v>1.363</v>
      </c>
      <c r="O53" s="10">
        <f t="shared" si="4"/>
        <v>0.663</v>
      </c>
      <c r="P53" s="10">
        <f t="shared" si="5"/>
        <v>0</v>
      </c>
    </row>
    <row r="54" spans="1:16" ht="12.75">
      <c r="A54" s="8" t="s">
        <v>32</v>
      </c>
      <c r="B54" s="9" t="s">
        <v>33</v>
      </c>
      <c r="C54" s="10">
        <v>121.658</v>
      </c>
      <c r="D54" s="10">
        <v>121.658</v>
      </c>
      <c r="E54" s="10">
        <v>27.258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27.258</v>
      </c>
      <c r="L54" s="10">
        <f t="shared" si="1"/>
        <v>121.658</v>
      </c>
      <c r="M54" s="10">
        <f t="shared" si="2"/>
        <v>0</v>
      </c>
      <c r="N54" s="10">
        <f t="shared" si="3"/>
        <v>121.658</v>
      </c>
      <c r="O54" s="10">
        <f t="shared" si="4"/>
        <v>27.258</v>
      </c>
      <c r="P54" s="10">
        <f t="shared" si="5"/>
        <v>0</v>
      </c>
    </row>
    <row r="55" spans="1:16" ht="12.75">
      <c r="A55" s="8" t="s">
        <v>34</v>
      </c>
      <c r="B55" s="9" t="s">
        <v>35</v>
      </c>
      <c r="C55" s="10">
        <v>1.427</v>
      </c>
      <c r="D55" s="10">
        <v>1.427</v>
      </c>
      <c r="E55" s="10">
        <v>0.327</v>
      </c>
      <c r="F55" s="10">
        <v>0.09525</v>
      </c>
      <c r="G55" s="10">
        <v>0</v>
      </c>
      <c r="H55" s="10">
        <v>0.09525</v>
      </c>
      <c r="I55" s="10">
        <v>0</v>
      </c>
      <c r="J55" s="10">
        <v>0</v>
      </c>
      <c r="K55" s="10">
        <f t="shared" si="0"/>
        <v>0.23175</v>
      </c>
      <c r="L55" s="10">
        <f t="shared" si="1"/>
        <v>1.33175</v>
      </c>
      <c r="M55" s="10">
        <f t="shared" si="2"/>
        <v>29.128440366972473</v>
      </c>
      <c r="N55" s="10">
        <f t="shared" si="3"/>
        <v>1.33175</v>
      </c>
      <c r="O55" s="10">
        <f t="shared" si="4"/>
        <v>0.23175</v>
      </c>
      <c r="P55" s="10">
        <f t="shared" si="5"/>
        <v>29.128440366972473</v>
      </c>
    </row>
    <row r="56" spans="1:16" ht="12.75">
      <c r="A56" s="8" t="s">
        <v>36</v>
      </c>
      <c r="B56" s="9" t="s">
        <v>37</v>
      </c>
      <c r="C56" s="10">
        <v>24.444</v>
      </c>
      <c r="D56" s="10">
        <v>24.444</v>
      </c>
      <c r="E56" s="10">
        <v>3.444</v>
      </c>
      <c r="F56" s="10">
        <v>2.81123</v>
      </c>
      <c r="G56" s="10">
        <v>0</v>
      </c>
      <c r="H56" s="10">
        <v>2.81123</v>
      </c>
      <c r="I56" s="10">
        <v>0</v>
      </c>
      <c r="J56" s="10">
        <v>0</v>
      </c>
      <c r="K56" s="10">
        <f t="shared" si="0"/>
        <v>0.6327699999999998</v>
      </c>
      <c r="L56" s="10">
        <f t="shared" si="1"/>
        <v>21.63277</v>
      </c>
      <c r="M56" s="10">
        <f t="shared" si="2"/>
        <v>81.62688734030198</v>
      </c>
      <c r="N56" s="10">
        <f t="shared" si="3"/>
        <v>21.63277</v>
      </c>
      <c r="O56" s="10">
        <f t="shared" si="4"/>
        <v>0.6327699999999998</v>
      </c>
      <c r="P56" s="10">
        <f t="shared" si="5"/>
        <v>81.62688734030198</v>
      </c>
    </row>
    <row r="57" spans="1:16" ht="25.5">
      <c r="A57" s="8" t="s">
        <v>40</v>
      </c>
      <c r="B57" s="9" t="s">
        <v>41</v>
      </c>
      <c r="C57" s="10">
        <v>2.386</v>
      </c>
      <c r="D57" s="10">
        <v>2.386</v>
      </c>
      <c r="E57" s="10">
        <v>2.386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2.386</v>
      </c>
      <c r="L57" s="10">
        <f t="shared" si="1"/>
        <v>2.386</v>
      </c>
      <c r="M57" s="10">
        <f t="shared" si="2"/>
        <v>0</v>
      </c>
      <c r="N57" s="10">
        <f t="shared" si="3"/>
        <v>2.386</v>
      </c>
      <c r="O57" s="10">
        <f t="shared" si="4"/>
        <v>2.386</v>
      </c>
      <c r="P57" s="10">
        <f t="shared" si="5"/>
        <v>0</v>
      </c>
    </row>
    <row r="58" spans="1:16" ht="12.75">
      <c r="A58" s="8" t="s">
        <v>42</v>
      </c>
      <c r="B58" s="9" t="s">
        <v>43</v>
      </c>
      <c r="C58" s="10">
        <v>6.852</v>
      </c>
      <c r="D58" s="10">
        <v>6.852</v>
      </c>
      <c r="E58" s="10">
        <v>0.752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0.752</v>
      </c>
      <c r="L58" s="10">
        <f t="shared" si="1"/>
        <v>6.852</v>
      </c>
      <c r="M58" s="10">
        <f t="shared" si="2"/>
        <v>0</v>
      </c>
      <c r="N58" s="10">
        <f t="shared" si="3"/>
        <v>6.852</v>
      </c>
      <c r="O58" s="10">
        <f t="shared" si="4"/>
        <v>0.752</v>
      </c>
      <c r="P58" s="10">
        <f t="shared" si="5"/>
        <v>0</v>
      </c>
    </row>
    <row r="59" spans="1:16" ht="12.75">
      <c r="A59" s="5" t="s">
        <v>66</v>
      </c>
      <c r="B59" s="6" t="s">
        <v>67</v>
      </c>
      <c r="C59" s="7">
        <v>276266.8</v>
      </c>
      <c r="D59" s="7">
        <v>276266.8</v>
      </c>
      <c r="E59" s="7">
        <v>21925.4</v>
      </c>
      <c r="F59" s="7">
        <v>6203.10207</v>
      </c>
      <c r="G59" s="7">
        <v>0</v>
      </c>
      <c r="H59" s="7">
        <v>6193.762769999999</v>
      </c>
      <c r="I59" s="7">
        <v>9.339300000000001</v>
      </c>
      <c r="J59" s="7">
        <v>8952.11555</v>
      </c>
      <c r="K59" s="7">
        <f t="shared" si="0"/>
        <v>15722.29793</v>
      </c>
      <c r="L59" s="7">
        <f t="shared" si="1"/>
        <v>270063.69792999997</v>
      </c>
      <c r="M59" s="7">
        <f t="shared" si="2"/>
        <v>28.291853603583057</v>
      </c>
      <c r="N59" s="7">
        <f t="shared" si="3"/>
        <v>270073.03723</v>
      </c>
      <c r="O59" s="7">
        <f t="shared" si="4"/>
        <v>15731.637230000002</v>
      </c>
      <c r="P59" s="7">
        <f t="shared" si="5"/>
        <v>28.249257801454014</v>
      </c>
    </row>
    <row r="60" spans="1:16" ht="12.75">
      <c r="A60" s="8" t="s">
        <v>22</v>
      </c>
      <c r="B60" s="9" t="s">
        <v>23</v>
      </c>
      <c r="C60" s="10">
        <v>160588.2</v>
      </c>
      <c r="D60" s="10">
        <v>160588.2</v>
      </c>
      <c r="E60" s="10">
        <v>11212.7</v>
      </c>
      <c r="F60" s="10">
        <v>4137.36549</v>
      </c>
      <c r="G60" s="10">
        <v>0</v>
      </c>
      <c r="H60" s="10">
        <v>4137.36549</v>
      </c>
      <c r="I60" s="10">
        <v>0</v>
      </c>
      <c r="J60" s="10">
        <v>7319.42027</v>
      </c>
      <c r="K60" s="10">
        <f t="shared" si="0"/>
        <v>7075.334510000001</v>
      </c>
      <c r="L60" s="10">
        <f t="shared" si="1"/>
        <v>156450.83451000002</v>
      </c>
      <c r="M60" s="10">
        <f t="shared" si="2"/>
        <v>36.89892256102455</v>
      </c>
      <c r="N60" s="10">
        <f t="shared" si="3"/>
        <v>156450.83451000002</v>
      </c>
      <c r="O60" s="10">
        <f t="shared" si="4"/>
        <v>7075.334510000001</v>
      </c>
      <c r="P60" s="10">
        <f t="shared" si="5"/>
        <v>36.89892256102455</v>
      </c>
    </row>
    <row r="61" spans="1:16" ht="12.75">
      <c r="A61" s="8" t="s">
        <v>24</v>
      </c>
      <c r="B61" s="9" t="s">
        <v>25</v>
      </c>
      <c r="C61" s="10">
        <v>35329.4</v>
      </c>
      <c r="D61" s="10">
        <v>35329.4</v>
      </c>
      <c r="E61" s="10">
        <v>2528.8</v>
      </c>
      <c r="F61" s="10">
        <v>868.226</v>
      </c>
      <c r="G61" s="10">
        <v>0</v>
      </c>
      <c r="H61" s="10">
        <v>868.226</v>
      </c>
      <c r="I61" s="10">
        <v>0</v>
      </c>
      <c r="J61" s="10">
        <v>1632.6952800000001</v>
      </c>
      <c r="K61" s="10">
        <f t="shared" si="0"/>
        <v>1660.574</v>
      </c>
      <c r="L61" s="10">
        <f t="shared" si="1"/>
        <v>34461.174</v>
      </c>
      <c r="M61" s="10">
        <f t="shared" si="2"/>
        <v>34.333517874090475</v>
      </c>
      <c r="N61" s="10">
        <f t="shared" si="3"/>
        <v>34461.174</v>
      </c>
      <c r="O61" s="10">
        <f t="shared" si="4"/>
        <v>1660.574</v>
      </c>
      <c r="P61" s="10">
        <f t="shared" si="5"/>
        <v>34.333517874090475</v>
      </c>
    </row>
    <row r="62" spans="1:16" ht="12.75">
      <c r="A62" s="8" t="s">
        <v>26</v>
      </c>
      <c r="B62" s="9" t="s">
        <v>27</v>
      </c>
      <c r="C62" s="10">
        <v>4268.4</v>
      </c>
      <c r="D62" s="10">
        <v>4268.4</v>
      </c>
      <c r="E62" s="10">
        <v>300.3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300.3</v>
      </c>
      <c r="L62" s="10">
        <f t="shared" si="1"/>
        <v>4268.4</v>
      </c>
      <c r="M62" s="10">
        <f t="shared" si="2"/>
        <v>0</v>
      </c>
      <c r="N62" s="10">
        <f t="shared" si="3"/>
        <v>4268.4</v>
      </c>
      <c r="O62" s="10">
        <f t="shared" si="4"/>
        <v>300.3</v>
      </c>
      <c r="P62" s="10">
        <f t="shared" si="5"/>
        <v>0</v>
      </c>
    </row>
    <row r="63" spans="1:16" ht="12.75">
      <c r="A63" s="8" t="s">
        <v>68</v>
      </c>
      <c r="B63" s="9" t="s">
        <v>69</v>
      </c>
      <c r="C63" s="10">
        <v>122.5</v>
      </c>
      <c r="D63" s="10">
        <v>122.5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122.5</v>
      </c>
      <c r="M63" s="10">
        <f t="shared" si="2"/>
        <v>0</v>
      </c>
      <c r="N63" s="10">
        <f t="shared" si="3"/>
        <v>122.5</v>
      </c>
      <c r="O63" s="10">
        <f t="shared" si="4"/>
        <v>0</v>
      </c>
      <c r="P63" s="10">
        <f t="shared" si="5"/>
        <v>0</v>
      </c>
    </row>
    <row r="64" spans="1:16" ht="12.75">
      <c r="A64" s="8" t="s">
        <v>70</v>
      </c>
      <c r="B64" s="9" t="s">
        <v>71</v>
      </c>
      <c r="C64" s="10">
        <v>29526.8</v>
      </c>
      <c r="D64" s="10">
        <v>29526.8</v>
      </c>
      <c r="E64" s="10">
        <v>2600</v>
      </c>
      <c r="F64" s="10">
        <v>170.90031</v>
      </c>
      <c r="G64" s="10">
        <v>0</v>
      </c>
      <c r="H64" s="10">
        <v>164.56647</v>
      </c>
      <c r="I64" s="10">
        <v>6.33384</v>
      </c>
      <c r="J64" s="10">
        <v>0</v>
      </c>
      <c r="K64" s="10">
        <f t="shared" si="0"/>
        <v>2429.09969</v>
      </c>
      <c r="L64" s="10">
        <f t="shared" si="1"/>
        <v>29355.89969</v>
      </c>
      <c r="M64" s="10">
        <f t="shared" si="2"/>
        <v>6.573088846153846</v>
      </c>
      <c r="N64" s="10">
        <f t="shared" si="3"/>
        <v>29362.233529999998</v>
      </c>
      <c r="O64" s="10">
        <f t="shared" si="4"/>
        <v>2435.43353</v>
      </c>
      <c r="P64" s="10">
        <f t="shared" si="5"/>
        <v>6.329479615384616</v>
      </c>
    </row>
    <row r="65" spans="1:16" ht="12.75">
      <c r="A65" s="8" t="s">
        <v>28</v>
      </c>
      <c r="B65" s="9" t="s">
        <v>29</v>
      </c>
      <c r="C65" s="10">
        <v>9578.4</v>
      </c>
      <c r="D65" s="10">
        <v>9578.4</v>
      </c>
      <c r="E65" s="10">
        <v>512.4</v>
      </c>
      <c r="F65" s="10">
        <v>8.54724</v>
      </c>
      <c r="G65" s="10">
        <v>0</v>
      </c>
      <c r="H65" s="10">
        <v>8.54724</v>
      </c>
      <c r="I65" s="10">
        <v>0</v>
      </c>
      <c r="J65" s="10">
        <v>0</v>
      </c>
      <c r="K65" s="10">
        <f t="shared" si="0"/>
        <v>503.85276</v>
      </c>
      <c r="L65" s="10">
        <f t="shared" si="1"/>
        <v>9569.85276</v>
      </c>
      <c r="M65" s="10">
        <f t="shared" si="2"/>
        <v>1.6680796252927403</v>
      </c>
      <c r="N65" s="10">
        <f t="shared" si="3"/>
        <v>9569.85276</v>
      </c>
      <c r="O65" s="10">
        <f t="shared" si="4"/>
        <v>503.85276</v>
      </c>
      <c r="P65" s="10">
        <f t="shared" si="5"/>
        <v>1.6680796252927403</v>
      </c>
    </row>
    <row r="66" spans="1:16" ht="12.75">
      <c r="A66" s="8" t="s">
        <v>32</v>
      </c>
      <c r="B66" s="9" t="s">
        <v>33</v>
      </c>
      <c r="C66" s="10">
        <v>20601.7</v>
      </c>
      <c r="D66" s="10">
        <v>20601.7</v>
      </c>
      <c r="E66" s="10">
        <v>2475</v>
      </c>
      <c r="F66" s="10">
        <v>125.21443</v>
      </c>
      <c r="G66" s="10">
        <v>0</v>
      </c>
      <c r="H66" s="10">
        <v>125.21443</v>
      </c>
      <c r="I66" s="10">
        <v>0</v>
      </c>
      <c r="J66" s="10">
        <v>0</v>
      </c>
      <c r="K66" s="10">
        <f t="shared" si="0"/>
        <v>2349.78557</v>
      </c>
      <c r="L66" s="10">
        <f t="shared" si="1"/>
        <v>20476.48557</v>
      </c>
      <c r="M66" s="10">
        <f t="shared" si="2"/>
        <v>5.059168888888889</v>
      </c>
      <c r="N66" s="10">
        <f t="shared" si="3"/>
        <v>20476.48557</v>
      </c>
      <c r="O66" s="10">
        <f t="shared" si="4"/>
        <v>2349.78557</v>
      </c>
      <c r="P66" s="10">
        <f t="shared" si="5"/>
        <v>5.059168888888889</v>
      </c>
    </row>
    <row r="67" spans="1:16" ht="12.75">
      <c r="A67" s="8" t="s">
        <v>34</v>
      </c>
      <c r="B67" s="9" t="s">
        <v>35</v>
      </c>
      <c r="C67" s="10">
        <v>2021.8</v>
      </c>
      <c r="D67" s="10">
        <v>2021.8</v>
      </c>
      <c r="E67" s="10">
        <v>250</v>
      </c>
      <c r="F67" s="10">
        <v>48.57589</v>
      </c>
      <c r="G67" s="10">
        <v>0</v>
      </c>
      <c r="H67" s="10">
        <v>48.57589</v>
      </c>
      <c r="I67" s="10">
        <v>0</v>
      </c>
      <c r="J67" s="10">
        <v>0</v>
      </c>
      <c r="K67" s="10">
        <f t="shared" si="0"/>
        <v>201.42410999999998</v>
      </c>
      <c r="L67" s="10">
        <f t="shared" si="1"/>
        <v>1973.2241099999999</v>
      </c>
      <c r="M67" s="10">
        <f t="shared" si="2"/>
        <v>19.430356</v>
      </c>
      <c r="N67" s="10">
        <f t="shared" si="3"/>
        <v>1973.2241099999999</v>
      </c>
      <c r="O67" s="10">
        <f t="shared" si="4"/>
        <v>201.42410999999998</v>
      </c>
      <c r="P67" s="10">
        <f t="shared" si="5"/>
        <v>19.430356</v>
      </c>
    </row>
    <row r="68" spans="1:16" ht="12.75">
      <c r="A68" s="8" t="s">
        <v>36</v>
      </c>
      <c r="B68" s="9" t="s">
        <v>37</v>
      </c>
      <c r="C68" s="10">
        <v>8174.1</v>
      </c>
      <c r="D68" s="10">
        <v>8174.1</v>
      </c>
      <c r="E68" s="10">
        <v>950</v>
      </c>
      <c r="F68" s="10">
        <v>333.3004</v>
      </c>
      <c r="G68" s="10">
        <v>0</v>
      </c>
      <c r="H68" s="10">
        <v>330.29494</v>
      </c>
      <c r="I68" s="10">
        <v>3.0054600000000002</v>
      </c>
      <c r="J68" s="10">
        <v>0</v>
      </c>
      <c r="K68" s="10">
        <f t="shared" si="0"/>
        <v>616.6995999999999</v>
      </c>
      <c r="L68" s="10">
        <f t="shared" si="1"/>
        <v>7840.7996</v>
      </c>
      <c r="M68" s="10">
        <f t="shared" si="2"/>
        <v>35.08425263157895</v>
      </c>
      <c r="N68" s="10">
        <f t="shared" si="3"/>
        <v>7843.805060000001</v>
      </c>
      <c r="O68" s="10">
        <f t="shared" si="4"/>
        <v>619.70506</v>
      </c>
      <c r="P68" s="10">
        <f t="shared" si="5"/>
        <v>34.76788842105263</v>
      </c>
    </row>
    <row r="69" spans="1:16" ht="12.75">
      <c r="A69" s="8" t="s">
        <v>38</v>
      </c>
      <c r="B69" s="9" t="s">
        <v>39</v>
      </c>
      <c r="C69" s="10">
        <v>5859.3</v>
      </c>
      <c r="D69" s="10">
        <v>5859.3</v>
      </c>
      <c r="E69" s="10">
        <v>900</v>
      </c>
      <c r="F69" s="10">
        <v>506.48566</v>
      </c>
      <c r="G69" s="10">
        <v>0</v>
      </c>
      <c r="H69" s="10">
        <v>506.48566</v>
      </c>
      <c r="I69" s="10">
        <v>0</v>
      </c>
      <c r="J69" s="10">
        <v>0</v>
      </c>
      <c r="K69" s="10">
        <f t="shared" si="0"/>
        <v>393.51434</v>
      </c>
      <c r="L69" s="10">
        <f t="shared" si="1"/>
        <v>5352.81434</v>
      </c>
      <c r="M69" s="10">
        <f t="shared" si="2"/>
        <v>56.276184444444446</v>
      </c>
      <c r="N69" s="10">
        <f t="shared" si="3"/>
        <v>5352.81434</v>
      </c>
      <c r="O69" s="10">
        <f t="shared" si="4"/>
        <v>393.51434</v>
      </c>
      <c r="P69" s="10">
        <f t="shared" si="5"/>
        <v>56.276184444444446</v>
      </c>
    </row>
    <row r="70" spans="1:16" ht="12.75">
      <c r="A70" s="8" t="s">
        <v>72</v>
      </c>
      <c r="B70" s="9" t="s">
        <v>73</v>
      </c>
      <c r="C70" s="10">
        <v>120</v>
      </c>
      <c r="D70" s="10">
        <v>120</v>
      </c>
      <c r="E70" s="10">
        <v>120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120</v>
      </c>
      <c r="L70" s="10">
        <f aca="true" t="shared" si="7" ref="L70:L133">D70-F70</f>
        <v>120</v>
      </c>
      <c r="M70" s="10">
        <f aca="true" t="shared" si="8" ref="M70:M133">IF(E70=0,0,(F70/E70)*100)</f>
        <v>0</v>
      </c>
      <c r="N70" s="10">
        <f aca="true" t="shared" si="9" ref="N70:N133">D70-H70</f>
        <v>120</v>
      </c>
      <c r="O70" s="10">
        <f aca="true" t="shared" si="10" ref="O70:O133">E70-H70</f>
        <v>120</v>
      </c>
      <c r="P70" s="10">
        <f aca="true" t="shared" si="11" ref="P70:P133">IF(E70=0,0,(H70/E70)*100)</f>
        <v>0</v>
      </c>
    </row>
    <row r="71" spans="1:16" ht="25.5">
      <c r="A71" s="8" t="s">
        <v>40</v>
      </c>
      <c r="B71" s="9" t="s">
        <v>41</v>
      </c>
      <c r="C71" s="10">
        <v>49.9</v>
      </c>
      <c r="D71" s="10">
        <v>49.9</v>
      </c>
      <c r="E71" s="10">
        <v>49.9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49.9</v>
      </c>
      <c r="L71" s="10">
        <f t="shared" si="7"/>
        <v>49.9</v>
      </c>
      <c r="M71" s="10">
        <f t="shared" si="8"/>
        <v>0</v>
      </c>
      <c r="N71" s="10">
        <f t="shared" si="9"/>
        <v>49.9</v>
      </c>
      <c r="O71" s="10">
        <f t="shared" si="10"/>
        <v>49.9</v>
      </c>
      <c r="P71" s="10">
        <f t="shared" si="11"/>
        <v>0</v>
      </c>
    </row>
    <row r="72" spans="1:16" ht="12.75">
      <c r="A72" s="8" t="s">
        <v>42</v>
      </c>
      <c r="B72" s="9" t="s">
        <v>43</v>
      </c>
      <c r="C72" s="10">
        <v>26.3</v>
      </c>
      <c r="D72" s="10">
        <v>26.3</v>
      </c>
      <c r="E72" s="10">
        <v>26.3</v>
      </c>
      <c r="F72" s="10">
        <v>4.48665</v>
      </c>
      <c r="G72" s="10">
        <v>0</v>
      </c>
      <c r="H72" s="10">
        <v>4.48665</v>
      </c>
      <c r="I72" s="10">
        <v>0</v>
      </c>
      <c r="J72" s="10">
        <v>0</v>
      </c>
      <c r="K72" s="10">
        <f t="shared" si="6"/>
        <v>21.81335</v>
      </c>
      <c r="L72" s="10">
        <f t="shared" si="7"/>
        <v>21.81335</v>
      </c>
      <c r="M72" s="10">
        <f t="shared" si="8"/>
        <v>17.059505703422055</v>
      </c>
      <c r="N72" s="10">
        <f t="shared" si="9"/>
        <v>21.81335</v>
      </c>
      <c r="O72" s="10">
        <f t="shared" si="10"/>
        <v>21.81335</v>
      </c>
      <c r="P72" s="10">
        <f t="shared" si="11"/>
        <v>17.059505703422055</v>
      </c>
    </row>
    <row r="73" spans="1:16" ht="63.75">
      <c r="A73" s="5" t="s">
        <v>74</v>
      </c>
      <c r="B73" s="6" t="s">
        <v>75</v>
      </c>
      <c r="C73" s="7">
        <v>410381.7</v>
      </c>
      <c r="D73" s="7">
        <v>410381.7</v>
      </c>
      <c r="E73" s="7">
        <v>33669.8</v>
      </c>
      <c r="F73" s="7">
        <v>10328.04643</v>
      </c>
      <c r="G73" s="7">
        <v>10.185599999999999</v>
      </c>
      <c r="H73" s="7">
        <v>10322.89643</v>
      </c>
      <c r="I73" s="7">
        <v>5.15</v>
      </c>
      <c r="J73" s="7">
        <v>14098.318510000001</v>
      </c>
      <c r="K73" s="7">
        <f t="shared" si="6"/>
        <v>23341.75357</v>
      </c>
      <c r="L73" s="7">
        <f t="shared" si="7"/>
        <v>400053.65357</v>
      </c>
      <c r="M73" s="7">
        <f t="shared" si="8"/>
        <v>30.674510778204798</v>
      </c>
      <c r="N73" s="7">
        <f t="shared" si="9"/>
        <v>400058.80357</v>
      </c>
      <c r="O73" s="7">
        <f t="shared" si="10"/>
        <v>23346.903570000002</v>
      </c>
      <c r="P73" s="7">
        <f t="shared" si="11"/>
        <v>30.659215172053294</v>
      </c>
    </row>
    <row r="74" spans="1:16" ht="12.75">
      <c r="A74" s="8" t="s">
        <v>22</v>
      </c>
      <c r="B74" s="9" t="s">
        <v>23</v>
      </c>
      <c r="C74" s="10">
        <v>264860.8</v>
      </c>
      <c r="D74" s="10">
        <v>264860.8</v>
      </c>
      <c r="E74" s="10">
        <v>20485.7</v>
      </c>
      <c r="F74" s="10">
        <v>8413.399949999999</v>
      </c>
      <c r="G74" s="10">
        <v>0.018000000000000002</v>
      </c>
      <c r="H74" s="10">
        <v>8408.24995</v>
      </c>
      <c r="I74" s="10">
        <v>5.15</v>
      </c>
      <c r="J74" s="10">
        <v>11550.67163</v>
      </c>
      <c r="K74" s="10">
        <f t="shared" si="6"/>
        <v>12072.300050000002</v>
      </c>
      <c r="L74" s="10">
        <f t="shared" si="7"/>
        <v>256447.40005</v>
      </c>
      <c r="M74" s="10">
        <f t="shared" si="8"/>
        <v>41.06962393279214</v>
      </c>
      <c r="N74" s="10">
        <f t="shared" si="9"/>
        <v>256452.55005</v>
      </c>
      <c r="O74" s="10">
        <f t="shared" si="10"/>
        <v>12077.450050000001</v>
      </c>
      <c r="P74" s="10">
        <f t="shared" si="11"/>
        <v>41.04448444524717</v>
      </c>
    </row>
    <row r="75" spans="1:16" ht="12.75">
      <c r="A75" s="8" t="s">
        <v>24</v>
      </c>
      <c r="B75" s="9" t="s">
        <v>25</v>
      </c>
      <c r="C75" s="10">
        <v>58269.6</v>
      </c>
      <c r="D75" s="10">
        <v>58269.6</v>
      </c>
      <c r="E75" s="10">
        <v>4506.9</v>
      </c>
      <c r="F75" s="10">
        <v>1752.84946</v>
      </c>
      <c r="G75" s="10">
        <v>9.286719999999999</v>
      </c>
      <c r="H75" s="10">
        <v>1752.84946</v>
      </c>
      <c r="I75" s="10">
        <v>0</v>
      </c>
      <c r="J75" s="10">
        <v>2547.64688</v>
      </c>
      <c r="K75" s="10">
        <f t="shared" si="6"/>
        <v>2754.0505399999997</v>
      </c>
      <c r="L75" s="10">
        <f t="shared" si="7"/>
        <v>56516.75054</v>
      </c>
      <c r="M75" s="10">
        <f t="shared" si="8"/>
        <v>38.89257494064656</v>
      </c>
      <c r="N75" s="10">
        <f t="shared" si="9"/>
        <v>56516.75054</v>
      </c>
      <c r="O75" s="10">
        <f t="shared" si="10"/>
        <v>2754.0505399999997</v>
      </c>
      <c r="P75" s="10">
        <f t="shared" si="11"/>
        <v>38.89257494064656</v>
      </c>
    </row>
    <row r="76" spans="1:16" ht="12.75">
      <c r="A76" s="8" t="s">
        <v>26</v>
      </c>
      <c r="B76" s="9" t="s">
        <v>27</v>
      </c>
      <c r="C76" s="10">
        <v>2798.4</v>
      </c>
      <c r="D76" s="10">
        <v>2798.4</v>
      </c>
      <c r="E76" s="10">
        <v>100</v>
      </c>
      <c r="F76" s="10">
        <v>22.1398</v>
      </c>
      <c r="G76" s="10">
        <v>0</v>
      </c>
      <c r="H76" s="10">
        <v>22.1398</v>
      </c>
      <c r="I76" s="10">
        <v>0</v>
      </c>
      <c r="J76" s="10">
        <v>0</v>
      </c>
      <c r="K76" s="10">
        <f t="shared" si="6"/>
        <v>77.86019999999999</v>
      </c>
      <c r="L76" s="10">
        <f t="shared" si="7"/>
        <v>2776.2602</v>
      </c>
      <c r="M76" s="10">
        <f t="shared" si="8"/>
        <v>22.1398</v>
      </c>
      <c r="N76" s="10">
        <f t="shared" si="9"/>
        <v>2776.2602</v>
      </c>
      <c r="O76" s="10">
        <f t="shared" si="10"/>
        <v>77.86019999999999</v>
      </c>
      <c r="P76" s="10">
        <f t="shared" si="11"/>
        <v>22.1398</v>
      </c>
    </row>
    <row r="77" spans="1:16" ht="12.75">
      <c r="A77" s="8" t="s">
        <v>68</v>
      </c>
      <c r="B77" s="9" t="s">
        <v>69</v>
      </c>
      <c r="C77" s="10">
        <v>178.9</v>
      </c>
      <c r="D77" s="10">
        <v>178.9</v>
      </c>
      <c r="E77" s="10">
        <v>8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8</v>
      </c>
      <c r="L77" s="10">
        <f t="shared" si="7"/>
        <v>178.9</v>
      </c>
      <c r="M77" s="10">
        <f t="shared" si="8"/>
        <v>0</v>
      </c>
      <c r="N77" s="10">
        <f t="shared" si="9"/>
        <v>178.9</v>
      </c>
      <c r="O77" s="10">
        <f t="shared" si="10"/>
        <v>8</v>
      </c>
      <c r="P77" s="10">
        <f t="shared" si="11"/>
        <v>0</v>
      </c>
    </row>
    <row r="78" spans="1:16" ht="12.75">
      <c r="A78" s="8" t="s">
        <v>70</v>
      </c>
      <c r="B78" s="9" t="s">
        <v>71</v>
      </c>
      <c r="C78" s="10">
        <v>29854.5</v>
      </c>
      <c r="D78" s="10">
        <v>29854.5</v>
      </c>
      <c r="E78" s="10">
        <v>1747.7</v>
      </c>
      <c r="F78" s="10">
        <v>10.30067</v>
      </c>
      <c r="G78" s="10">
        <v>0</v>
      </c>
      <c r="H78" s="10">
        <v>10.30067</v>
      </c>
      <c r="I78" s="10">
        <v>0</v>
      </c>
      <c r="J78" s="10">
        <v>0</v>
      </c>
      <c r="K78" s="10">
        <f t="shared" si="6"/>
        <v>1737.39933</v>
      </c>
      <c r="L78" s="10">
        <f t="shared" si="7"/>
        <v>29844.19933</v>
      </c>
      <c r="M78" s="10">
        <f t="shared" si="8"/>
        <v>0.5893843336957144</v>
      </c>
      <c r="N78" s="10">
        <f t="shared" si="9"/>
        <v>29844.19933</v>
      </c>
      <c r="O78" s="10">
        <f t="shared" si="10"/>
        <v>1737.39933</v>
      </c>
      <c r="P78" s="10">
        <f t="shared" si="11"/>
        <v>0.5893843336957144</v>
      </c>
    </row>
    <row r="79" spans="1:16" ht="12.75">
      <c r="A79" s="8" t="s">
        <v>28</v>
      </c>
      <c r="B79" s="9" t="s">
        <v>29</v>
      </c>
      <c r="C79" s="10">
        <v>9749.5</v>
      </c>
      <c r="D79" s="10">
        <v>9749.5</v>
      </c>
      <c r="E79" s="10">
        <v>300</v>
      </c>
      <c r="F79" s="10">
        <v>4.35021</v>
      </c>
      <c r="G79" s="10">
        <v>0.88088</v>
      </c>
      <c r="H79" s="10">
        <v>4.35021</v>
      </c>
      <c r="I79" s="10">
        <v>0</v>
      </c>
      <c r="J79" s="10">
        <v>0</v>
      </c>
      <c r="K79" s="10">
        <f t="shared" si="6"/>
        <v>295.64979</v>
      </c>
      <c r="L79" s="10">
        <f t="shared" si="7"/>
        <v>9745.14979</v>
      </c>
      <c r="M79" s="10">
        <f t="shared" si="8"/>
        <v>1.4500699999999997</v>
      </c>
      <c r="N79" s="10">
        <f t="shared" si="9"/>
        <v>9745.14979</v>
      </c>
      <c r="O79" s="10">
        <f t="shared" si="10"/>
        <v>295.64979</v>
      </c>
      <c r="P79" s="10">
        <f t="shared" si="11"/>
        <v>1.4500699999999997</v>
      </c>
    </row>
    <row r="80" spans="1:16" ht="12.75">
      <c r="A80" s="8" t="s">
        <v>30</v>
      </c>
      <c r="B80" s="9" t="s">
        <v>31</v>
      </c>
      <c r="C80" s="10">
        <v>6.8</v>
      </c>
      <c r="D80" s="10">
        <v>6.8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6.8</v>
      </c>
      <c r="M80" s="10">
        <f t="shared" si="8"/>
        <v>0</v>
      </c>
      <c r="N80" s="10">
        <f t="shared" si="9"/>
        <v>6.8</v>
      </c>
      <c r="O80" s="10">
        <f t="shared" si="10"/>
        <v>0</v>
      </c>
      <c r="P80" s="10">
        <f t="shared" si="11"/>
        <v>0</v>
      </c>
    </row>
    <row r="81" spans="1:16" ht="12.75">
      <c r="A81" s="8" t="s">
        <v>32</v>
      </c>
      <c r="B81" s="9" t="s">
        <v>33</v>
      </c>
      <c r="C81" s="10">
        <v>36308.8</v>
      </c>
      <c r="D81" s="10">
        <v>36308.8</v>
      </c>
      <c r="E81" s="10">
        <v>4667.4</v>
      </c>
      <c r="F81" s="10">
        <v>45</v>
      </c>
      <c r="G81" s="10">
        <v>0</v>
      </c>
      <c r="H81" s="10">
        <v>45</v>
      </c>
      <c r="I81" s="10">
        <v>0</v>
      </c>
      <c r="J81" s="10">
        <v>0</v>
      </c>
      <c r="K81" s="10">
        <f t="shared" si="6"/>
        <v>4622.4</v>
      </c>
      <c r="L81" s="10">
        <f t="shared" si="7"/>
        <v>36263.8</v>
      </c>
      <c r="M81" s="10">
        <f t="shared" si="8"/>
        <v>0.9641342074816814</v>
      </c>
      <c r="N81" s="10">
        <f t="shared" si="9"/>
        <v>36263.8</v>
      </c>
      <c r="O81" s="10">
        <f t="shared" si="10"/>
        <v>4622.4</v>
      </c>
      <c r="P81" s="10">
        <f t="shared" si="11"/>
        <v>0.9641342074816814</v>
      </c>
    </row>
    <row r="82" spans="1:16" ht="12.75">
      <c r="A82" s="8" t="s">
        <v>34</v>
      </c>
      <c r="B82" s="9" t="s">
        <v>35</v>
      </c>
      <c r="C82" s="10">
        <v>1164.2</v>
      </c>
      <c r="D82" s="10">
        <v>1164.2</v>
      </c>
      <c r="E82" s="10">
        <v>211.7</v>
      </c>
      <c r="F82" s="10">
        <v>13.32763</v>
      </c>
      <c r="G82" s="10">
        <v>0</v>
      </c>
      <c r="H82" s="10">
        <v>13.32763</v>
      </c>
      <c r="I82" s="10">
        <v>0</v>
      </c>
      <c r="J82" s="10">
        <v>0</v>
      </c>
      <c r="K82" s="10">
        <f t="shared" si="6"/>
        <v>198.37237</v>
      </c>
      <c r="L82" s="10">
        <f t="shared" si="7"/>
        <v>1150.87237</v>
      </c>
      <c r="M82" s="10">
        <f t="shared" si="8"/>
        <v>6.295526688710439</v>
      </c>
      <c r="N82" s="10">
        <f t="shared" si="9"/>
        <v>1150.87237</v>
      </c>
      <c r="O82" s="10">
        <f t="shared" si="10"/>
        <v>198.37237</v>
      </c>
      <c r="P82" s="10">
        <f t="shared" si="11"/>
        <v>6.295526688710439</v>
      </c>
    </row>
    <row r="83" spans="1:16" ht="12.75">
      <c r="A83" s="8" t="s">
        <v>36</v>
      </c>
      <c r="B83" s="9" t="s">
        <v>37</v>
      </c>
      <c r="C83" s="10">
        <v>3136.5</v>
      </c>
      <c r="D83" s="10">
        <v>3136.5</v>
      </c>
      <c r="E83" s="10">
        <v>475.8</v>
      </c>
      <c r="F83" s="10">
        <v>15.13871</v>
      </c>
      <c r="G83" s="10">
        <v>0</v>
      </c>
      <c r="H83" s="10">
        <v>15.13871</v>
      </c>
      <c r="I83" s="10">
        <v>0</v>
      </c>
      <c r="J83" s="10">
        <v>0</v>
      </c>
      <c r="K83" s="10">
        <f t="shared" si="6"/>
        <v>460.66129</v>
      </c>
      <c r="L83" s="10">
        <f t="shared" si="7"/>
        <v>3121.36129</v>
      </c>
      <c r="M83" s="10">
        <f t="shared" si="8"/>
        <v>3.1817381252627155</v>
      </c>
      <c r="N83" s="10">
        <f t="shared" si="9"/>
        <v>3121.36129</v>
      </c>
      <c r="O83" s="10">
        <f t="shared" si="10"/>
        <v>460.66129</v>
      </c>
      <c r="P83" s="10">
        <f t="shared" si="11"/>
        <v>3.1817381252627155</v>
      </c>
    </row>
    <row r="84" spans="1:16" ht="12.75">
      <c r="A84" s="8" t="s">
        <v>38</v>
      </c>
      <c r="B84" s="9" t="s">
        <v>39</v>
      </c>
      <c r="C84" s="10">
        <v>3615.9</v>
      </c>
      <c r="D84" s="10">
        <v>3615.9</v>
      </c>
      <c r="E84" s="10">
        <v>888.3</v>
      </c>
      <c r="F84" s="10">
        <v>51.54</v>
      </c>
      <c r="G84" s="10">
        <v>0</v>
      </c>
      <c r="H84" s="10">
        <v>51.54</v>
      </c>
      <c r="I84" s="10">
        <v>0</v>
      </c>
      <c r="J84" s="10">
        <v>0</v>
      </c>
      <c r="K84" s="10">
        <f t="shared" si="6"/>
        <v>836.76</v>
      </c>
      <c r="L84" s="10">
        <f t="shared" si="7"/>
        <v>3564.36</v>
      </c>
      <c r="M84" s="10">
        <f t="shared" si="8"/>
        <v>5.802093887200271</v>
      </c>
      <c r="N84" s="10">
        <f t="shared" si="9"/>
        <v>3564.36</v>
      </c>
      <c r="O84" s="10">
        <f t="shared" si="10"/>
        <v>836.76</v>
      </c>
      <c r="P84" s="10">
        <f t="shared" si="11"/>
        <v>5.802093887200271</v>
      </c>
    </row>
    <row r="85" spans="1:16" ht="12.75">
      <c r="A85" s="8" t="s">
        <v>72</v>
      </c>
      <c r="B85" s="9" t="s">
        <v>73</v>
      </c>
      <c r="C85" s="10">
        <v>353.9</v>
      </c>
      <c r="D85" s="10">
        <v>353.9</v>
      </c>
      <c r="E85" s="10">
        <v>233.9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233.9</v>
      </c>
      <c r="L85" s="10">
        <f t="shared" si="7"/>
        <v>353.9</v>
      </c>
      <c r="M85" s="10">
        <f t="shared" si="8"/>
        <v>0</v>
      </c>
      <c r="N85" s="10">
        <f t="shared" si="9"/>
        <v>353.9</v>
      </c>
      <c r="O85" s="10">
        <f t="shared" si="10"/>
        <v>233.9</v>
      </c>
      <c r="P85" s="10">
        <f t="shared" si="11"/>
        <v>0</v>
      </c>
    </row>
    <row r="86" spans="1:16" ht="25.5">
      <c r="A86" s="8" t="s">
        <v>40</v>
      </c>
      <c r="B86" s="9" t="s">
        <v>41</v>
      </c>
      <c r="C86" s="10">
        <v>53.8</v>
      </c>
      <c r="D86" s="10">
        <v>53.8</v>
      </c>
      <c r="E86" s="10">
        <v>37.5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37.5</v>
      </c>
      <c r="L86" s="10">
        <f t="shared" si="7"/>
        <v>53.8</v>
      </c>
      <c r="M86" s="10">
        <f t="shared" si="8"/>
        <v>0</v>
      </c>
      <c r="N86" s="10">
        <f t="shared" si="9"/>
        <v>53.8</v>
      </c>
      <c r="O86" s="10">
        <f t="shared" si="10"/>
        <v>37.5</v>
      </c>
      <c r="P86" s="10">
        <f t="shared" si="11"/>
        <v>0</v>
      </c>
    </row>
    <row r="87" spans="1:16" ht="12.75">
      <c r="A87" s="8" t="s">
        <v>60</v>
      </c>
      <c r="B87" s="9" t="s">
        <v>61</v>
      </c>
      <c r="C87" s="10">
        <v>17.75</v>
      </c>
      <c r="D87" s="10">
        <v>17.75</v>
      </c>
      <c r="E87" s="10">
        <v>3.8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3.8</v>
      </c>
      <c r="L87" s="10">
        <f t="shared" si="7"/>
        <v>17.75</v>
      </c>
      <c r="M87" s="10">
        <f t="shared" si="8"/>
        <v>0</v>
      </c>
      <c r="N87" s="10">
        <f t="shared" si="9"/>
        <v>17.75</v>
      </c>
      <c r="O87" s="10">
        <f t="shared" si="10"/>
        <v>3.8</v>
      </c>
      <c r="P87" s="10">
        <f t="shared" si="11"/>
        <v>0</v>
      </c>
    </row>
    <row r="88" spans="1:16" ht="12.75">
      <c r="A88" s="8" t="s">
        <v>42</v>
      </c>
      <c r="B88" s="9" t="s">
        <v>43</v>
      </c>
      <c r="C88" s="10">
        <v>12.35</v>
      </c>
      <c r="D88" s="10">
        <v>12.35</v>
      </c>
      <c r="E88" s="10">
        <v>3.1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3.1</v>
      </c>
      <c r="L88" s="10">
        <f t="shared" si="7"/>
        <v>12.35</v>
      </c>
      <c r="M88" s="10">
        <f t="shared" si="8"/>
        <v>0</v>
      </c>
      <c r="N88" s="10">
        <f t="shared" si="9"/>
        <v>12.35</v>
      </c>
      <c r="O88" s="10">
        <f t="shared" si="10"/>
        <v>3.1</v>
      </c>
      <c r="P88" s="10">
        <f t="shared" si="11"/>
        <v>0</v>
      </c>
    </row>
    <row r="89" spans="1:16" ht="25.5">
      <c r="A89" s="5" t="s">
        <v>76</v>
      </c>
      <c r="B89" s="6" t="s">
        <v>77</v>
      </c>
      <c r="C89" s="7">
        <v>3007.6</v>
      </c>
      <c r="D89" s="7">
        <v>3007.6</v>
      </c>
      <c r="E89" s="7">
        <v>335.9</v>
      </c>
      <c r="F89" s="7">
        <v>69.12326</v>
      </c>
      <c r="G89" s="7">
        <v>0</v>
      </c>
      <c r="H89" s="7">
        <v>69.12326</v>
      </c>
      <c r="I89" s="7">
        <v>0</v>
      </c>
      <c r="J89" s="7">
        <v>108.67614999999999</v>
      </c>
      <c r="K89" s="7">
        <f t="shared" si="6"/>
        <v>266.77673999999996</v>
      </c>
      <c r="L89" s="7">
        <f t="shared" si="7"/>
        <v>2938.47674</v>
      </c>
      <c r="M89" s="7">
        <f t="shared" si="8"/>
        <v>20.57852337005061</v>
      </c>
      <c r="N89" s="7">
        <f t="shared" si="9"/>
        <v>2938.47674</v>
      </c>
      <c r="O89" s="7">
        <f t="shared" si="10"/>
        <v>266.77673999999996</v>
      </c>
      <c r="P89" s="7">
        <f t="shared" si="11"/>
        <v>20.57852337005061</v>
      </c>
    </row>
    <row r="90" spans="1:16" ht="12.75">
      <c r="A90" s="8" t="s">
        <v>22</v>
      </c>
      <c r="B90" s="9" t="s">
        <v>23</v>
      </c>
      <c r="C90" s="10">
        <v>2083.4</v>
      </c>
      <c r="D90" s="10">
        <v>2083.4</v>
      </c>
      <c r="E90" s="10">
        <v>175.7</v>
      </c>
      <c r="F90" s="10">
        <v>56.65841</v>
      </c>
      <c r="G90" s="10">
        <v>0</v>
      </c>
      <c r="H90" s="10">
        <v>56.65841</v>
      </c>
      <c r="I90" s="10">
        <v>0</v>
      </c>
      <c r="J90" s="10">
        <v>90.79315</v>
      </c>
      <c r="K90" s="10">
        <f t="shared" si="6"/>
        <v>119.04158999999999</v>
      </c>
      <c r="L90" s="10">
        <f t="shared" si="7"/>
        <v>2026.74159</v>
      </c>
      <c r="M90" s="10">
        <f t="shared" si="8"/>
        <v>32.2472453044963</v>
      </c>
      <c r="N90" s="10">
        <f t="shared" si="9"/>
        <v>2026.74159</v>
      </c>
      <c r="O90" s="10">
        <f t="shared" si="10"/>
        <v>119.04158999999999</v>
      </c>
      <c r="P90" s="10">
        <f t="shared" si="11"/>
        <v>32.2472453044963</v>
      </c>
    </row>
    <row r="91" spans="1:16" ht="12.75">
      <c r="A91" s="8" t="s">
        <v>24</v>
      </c>
      <c r="B91" s="9" t="s">
        <v>25</v>
      </c>
      <c r="C91" s="10">
        <v>458.4</v>
      </c>
      <c r="D91" s="10">
        <v>458.4</v>
      </c>
      <c r="E91" s="10">
        <v>38.7</v>
      </c>
      <c r="F91" s="10">
        <v>12.46485</v>
      </c>
      <c r="G91" s="10">
        <v>0</v>
      </c>
      <c r="H91" s="10">
        <v>12.46485</v>
      </c>
      <c r="I91" s="10">
        <v>0</v>
      </c>
      <c r="J91" s="10">
        <v>17.883</v>
      </c>
      <c r="K91" s="10">
        <f t="shared" si="6"/>
        <v>26.235150000000004</v>
      </c>
      <c r="L91" s="10">
        <f t="shared" si="7"/>
        <v>445.93514999999996</v>
      </c>
      <c r="M91" s="10">
        <f t="shared" si="8"/>
        <v>32.20891472868217</v>
      </c>
      <c r="N91" s="10">
        <f t="shared" si="9"/>
        <v>445.93514999999996</v>
      </c>
      <c r="O91" s="10">
        <f t="shared" si="10"/>
        <v>26.235150000000004</v>
      </c>
      <c r="P91" s="10">
        <f t="shared" si="11"/>
        <v>32.20891472868217</v>
      </c>
    </row>
    <row r="92" spans="1:16" ht="12.75">
      <c r="A92" s="8" t="s">
        <v>26</v>
      </c>
      <c r="B92" s="9" t="s">
        <v>27</v>
      </c>
      <c r="C92" s="10">
        <v>21</v>
      </c>
      <c r="D92" s="10">
        <v>21</v>
      </c>
      <c r="E92" s="10">
        <v>11.7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11.7</v>
      </c>
      <c r="L92" s="10">
        <f t="shared" si="7"/>
        <v>21</v>
      </c>
      <c r="M92" s="10">
        <f t="shared" si="8"/>
        <v>0</v>
      </c>
      <c r="N92" s="10">
        <f t="shared" si="9"/>
        <v>21</v>
      </c>
      <c r="O92" s="10">
        <f t="shared" si="10"/>
        <v>11.7</v>
      </c>
      <c r="P92" s="10">
        <f t="shared" si="11"/>
        <v>0</v>
      </c>
    </row>
    <row r="93" spans="1:16" ht="12.75">
      <c r="A93" s="8" t="s">
        <v>68</v>
      </c>
      <c r="B93" s="9" t="s">
        <v>69</v>
      </c>
      <c r="C93" s="10">
        <v>1</v>
      </c>
      <c r="D93" s="10">
        <v>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1</v>
      </c>
      <c r="M93" s="10">
        <f t="shared" si="8"/>
        <v>0</v>
      </c>
      <c r="N93" s="10">
        <f t="shared" si="9"/>
        <v>1</v>
      </c>
      <c r="O93" s="10">
        <f t="shared" si="10"/>
        <v>0</v>
      </c>
      <c r="P93" s="10">
        <f t="shared" si="11"/>
        <v>0</v>
      </c>
    </row>
    <row r="94" spans="1:16" ht="12.75">
      <c r="A94" s="8" t="s">
        <v>28</v>
      </c>
      <c r="B94" s="9" t="s">
        <v>29</v>
      </c>
      <c r="C94" s="10">
        <v>133.5</v>
      </c>
      <c r="D94" s="10">
        <v>133.5</v>
      </c>
      <c r="E94" s="10">
        <v>15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15</v>
      </c>
      <c r="L94" s="10">
        <f t="shared" si="7"/>
        <v>133.5</v>
      </c>
      <c r="M94" s="10">
        <f t="shared" si="8"/>
        <v>0</v>
      </c>
      <c r="N94" s="10">
        <f t="shared" si="9"/>
        <v>133.5</v>
      </c>
      <c r="O94" s="10">
        <f t="shared" si="10"/>
        <v>15</v>
      </c>
      <c r="P94" s="10">
        <f t="shared" si="11"/>
        <v>0</v>
      </c>
    </row>
    <row r="95" spans="1:16" ht="12.75">
      <c r="A95" s="8" t="s">
        <v>34</v>
      </c>
      <c r="B95" s="9" t="s">
        <v>35</v>
      </c>
      <c r="C95" s="10">
        <v>3</v>
      </c>
      <c r="D95" s="10">
        <v>3</v>
      </c>
      <c r="E95" s="10">
        <v>0.6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0.6</v>
      </c>
      <c r="L95" s="10">
        <f t="shared" si="7"/>
        <v>3</v>
      </c>
      <c r="M95" s="10">
        <f t="shared" si="8"/>
        <v>0</v>
      </c>
      <c r="N95" s="10">
        <f t="shared" si="9"/>
        <v>3</v>
      </c>
      <c r="O95" s="10">
        <f t="shared" si="10"/>
        <v>0.6</v>
      </c>
      <c r="P95" s="10">
        <f t="shared" si="11"/>
        <v>0</v>
      </c>
    </row>
    <row r="96" spans="1:16" ht="12.75">
      <c r="A96" s="8" t="s">
        <v>36</v>
      </c>
      <c r="B96" s="9" t="s">
        <v>37</v>
      </c>
      <c r="C96" s="10">
        <v>14.7</v>
      </c>
      <c r="D96" s="10">
        <v>14.7</v>
      </c>
      <c r="E96" s="10">
        <v>4.1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4.1</v>
      </c>
      <c r="L96" s="10">
        <f t="shared" si="7"/>
        <v>14.7</v>
      </c>
      <c r="M96" s="10">
        <f t="shared" si="8"/>
        <v>0</v>
      </c>
      <c r="N96" s="10">
        <f t="shared" si="9"/>
        <v>14.7</v>
      </c>
      <c r="O96" s="10">
        <f t="shared" si="10"/>
        <v>4.1</v>
      </c>
      <c r="P96" s="10">
        <f t="shared" si="11"/>
        <v>0</v>
      </c>
    </row>
    <row r="97" spans="1:16" ht="12.75">
      <c r="A97" s="8" t="s">
        <v>38</v>
      </c>
      <c r="B97" s="9" t="s">
        <v>39</v>
      </c>
      <c r="C97" s="10">
        <v>291.2</v>
      </c>
      <c r="D97" s="10">
        <v>291.2</v>
      </c>
      <c r="E97" s="10">
        <v>89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89</v>
      </c>
      <c r="L97" s="10">
        <f t="shared" si="7"/>
        <v>291.2</v>
      </c>
      <c r="M97" s="10">
        <f t="shared" si="8"/>
        <v>0</v>
      </c>
      <c r="N97" s="10">
        <f t="shared" si="9"/>
        <v>291.2</v>
      </c>
      <c r="O97" s="10">
        <f t="shared" si="10"/>
        <v>89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1.1</v>
      </c>
      <c r="D98" s="10">
        <v>1.1</v>
      </c>
      <c r="E98" s="10">
        <v>1.1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1.1</v>
      </c>
      <c r="L98" s="10">
        <f t="shared" si="7"/>
        <v>1.1</v>
      </c>
      <c r="M98" s="10">
        <f t="shared" si="8"/>
        <v>0</v>
      </c>
      <c r="N98" s="10">
        <f t="shared" si="9"/>
        <v>1.1</v>
      </c>
      <c r="O98" s="10">
        <f t="shared" si="10"/>
        <v>1.1</v>
      </c>
      <c r="P98" s="10">
        <f t="shared" si="11"/>
        <v>0</v>
      </c>
    </row>
    <row r="99" spans="1:16" ht="12.75">
      <c r="A99" s="8" t="s">
        <v>60</v>
      </c>
      <c r="B99" s="9" t="s">
        <v>61</v>
      </c>
      <c r="C99" s="10">
        <v>0.3</v>
      </c>
      <c r="D99" s="10">
        <v>0.3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0.3</v>
      </c>
      <c r="M99" s="10">
        <f t="shared" si="8"/>
        <v>0</v>
      </c>
      <c r="N99" s="10">
        <f t="shared" si="9"/>
        <v>0.3</v>
      </c>
      <c r="O99" s="10">
        <f t="shared" si="10"/>
        <v>0</v>
      </c>
      <c r="P99" s="10">
        <f t="shared" si="11"/>
        <v>0</v>
      </c>
    </row>
    <row r="100" spans="1:16" ht="38.25">
      <c r="A100" s="5" t="s">
        <v>78</v>
      </c>
      <c r="B100" s="6" t="s">
        <v>79</v>
      </c>
      <c r="C100" s="7">
        <v>17661.2</v>
      </c>
      <c r="D100" s="7">
        <v>17661.2</v>
      </c>
      <c r="E100" s="7">
        <v>1563.5</v>
      </c>
      <c r="F100" s="7">
        <v>1034.1778499999998</v>
      </c>
      <c r="G100" s="7">
        <v>0</v>
      </c>
      <c r="H100" s="7">
        <v>1034.1778499999998</v>
      </c>
      <c r="I100" s="7">
        <v>0</v>
      </c>
      <c r="J100" s="7">
        <v>0</v>
      </c>
      <c r="K100" s="7">
        <f t="shared" si="6"/>
        <v>529.3221500000002</v>
      </c>
      <c r="L100" s="7">
        <f t="shared" si="7"/>
        <v>16627.02215</v>
      </c>
      <c r="M100" s="7">
        <f t="shared" si="8"/>
        <v>66.14504956827629</v>
      </c>
      <c r="N100" s="7">
        <f t="shared" si="9"/>
        <v>16627.02215</v>
      </c>
      <c r="O100" s="7">
        <f t="shared" si="10"/>
        <v>529.3221500000002</v>
      </c>
      <c r="P100" s="7">
        <f t="shared" si="11"/>
        <v>66.14504956827629</v>
      </c>
    </row>
    <row r="101" spans="1:16" ht="12.75">
      <c r="A101" s="8" t="s">
        <v>22</v>
      </c>
      <c r="B101" s="9" t="s">
        <v>23</v>
      </c>
      <c r="C101" s="10">
        <v>10783.8</v>
      </c>
      <c r="D101" s="10">
        <v>10783.8</v>
      </c>
      <c r="E101" s="10">
        <v>879.2</v>
      </c>
      <c r="F101" s="10">
        <v>811.44601</v>
      </c>
      <c r="G101" s="10">
        <v>0</v>
      </c>
      <c r="H101" s="10">
        <v>811.44601</v>
      </c>
      <c r="I101" s="10">
        <v>0</v>
      </c>
      <c r="J101" s="10">
        <v>0</v>
      </c>
      <c r="K101" s="10">
        <f t="shared" si="6"/>
        <v>67.75399000000004</v>
      </c>
      <c r="L101" s="10">
        <f t="shared" si="7"/>
        <v>9972.35399</v>
      </c>
      <c r="M101" s="10">
        <f t="shared" si="8"/>
        <v>92.29367720655141</v>
      </c>
      <c r="N101" s="10">
        <f t="shared" si="9"/>
        <v>9972.35399</v>
      </c>
      <c r="O101" s="10">
        <f t="shared" si="10"/>
        <v>67.75399000000004</v>
      </c>
      <c r="P101" s="10">
        <f t="shared" si="11"/>
        <v>92.29367720655141</v>
      </c>
    </row>
    <row r="102" spans="1:16" ht="12.75">
      <c r="A102" s="8" t="s">
        <v>24</v>
      </c>
      <c r="B102" s="9" t="s">
        <v>25</v>
      </c>
      <c r="C102" s="10">
        <v>2372.4</v>
      </c>
      <c r="D102" s="10">
        <v>2372.4</v>
      </c>
      <c r="E102" s="10">
        <v>193.5</v>
      </c>
      <c r="F102" s="10">
        <v>183.53771</v>
      </c>
      <c r="G102" s="10">
        <v>0</v>
      </c>
      <c r="H102" s="10">
        <v>183.53771</v>
      </c>
      <c r="I102" s="10">
        <v>0</v>
      </c>
      <c r="J102" s="10">
        <v>0</v>
      </c>
      <c r="K102" s="10">
        <f t="shared" si="6"/>
        <v>9.962289999999996</v>
      </c>
      <c r="L102" s="10">
        <f t="shared" si="7"/>
        <v>2188.86229</v>
      </c>
      <c r="M102" s="10">
        <f t="shared" si="8"/>
        <v>94.85152971576227</v>
      </c>
      <c r="N102" s="10">
        <f t="shared" si="9"/>
        <v>2188.86229</v>
      </c>
      <c r="O102" s="10">
        <f t="shared" si="10"/>
        <v>9.962289999999996</v>
      </c>
      <c r="P102" s="10">
        <f t="shared" si="11"/>
        <v>94.85152971576227</v>
      </c>
    </row>
    <row r="103" spans="1:16" ht="12.75">
      <c r="A103" s="8" t="s">
        <v>26</v>
      </c>
      <c r="B103" s="9" t="s">
        <v>27</v>
      </c>
      <c r="C103" s="10">
        <v>898.1</v>
      </c>
      <c r="D103" s="10">
        <v>898.1</v>
      </c>
      <c r="E103" s="10">
        <v>31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31</v>
      </c>
      <c r="L103" s="10">
        <f t="shared" si="7"/>
        <v>898.1</v>
      </c>
      <c r="M103" s="10">
        <f t="shared" si="8"/>
        <v>0</v>
      </c>
      <c r="N103" s="10">
        <f t="shared" si="9"/>
        <v>898.1</v>
      </c>
      <c r="O103" s="10">
        <f t="shared" si="10"/>
        <v>31</v>
      </c>
      <c r="P103" s="10">
        <f t="shared" si="11"/>
        <v>0</v>
      </c>
    </row>
    <row r="104" spans="1:16" ht="12.75">
      <c r="A104" s="8" t="s">
        <v>68</v>
      </c>
      <c r="B104" s="9" t="s">
        <v>69</v>
      </c>
      <c r="C104" s="10">
        <v>9.1</v>
      </c>
      <c r="D104" s="10">
        <v>9.1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9.1</v>
      </c>
      <c r="M104" s="10">
        <f t="shared" si="8"/>
        <v>0</v>
      </c>
      <c r="N104" s="10">
        <f t="shared" si="9"/>
        <v>9.1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28</v>
      </c>
      <c r="B105" s="9" t="s">
        <v>29</v>
      </c>
      <c r="C105" s="10">
        <v>1783.9</v>
      </c>
      <c r="D105" s="10">
        <v>1783.9</v>
      </c>
      <c r="E105" s="10">
        <v>55</v>
      </c>
      <c r="F105" s="10">
        <v>1.9323800000000002</v>
      </c>
      <c r="G105" s="10">
        <v>0</v>
      </c>
      <c r="H105" s="10">
        <v>1.9323800000000002</v>
      </c>
      <c r="I105" s="10">
        <v>0</v>
      </c>
      <c r="J105" s="10">
        <v>0</v>
      </c>
      <c r="K105" s="10">
        <f t="shared" si="6"/>
        <v>53.06762</v>
      </c>
      <c r="L105" s="10">
        <f t="shared" si="7"/>
        <v>1781.9676200000001</v>
      </c>
      <c r="M105" s="10">
        <f t="shared" si="8"/>
        <v>3.513418181818182</v>
      </c>
      <c r="N105" s="10">
        <f t="shared" si="9"/>
        <v>1781.9676200000001</v>
      </c>
      <c r="O105" s="10">
        <f t="shared" si="10"/>
        <v>53.06762</v>
      </c>
      <c r="P105" s="10">
        <f t="shared" si="11"/>
        <v>3.513418181818182</v>
      </c>
    </row>
    <row r="106" spans="1:16" ht="12.75">
      <c r="A106" s="8" t="s">
        <v>30</v>
      </c>
      <c r="B106" s="9" t="s">
        <v>31</v>
      </c>
      <c r="C106" s="10">
        <v>183.5</v>
      </c>
      <c r="D106" s="10">
        <v>183.5</v>
      </c>
      <c r="E106" s="10">
        <v>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8</v>
      </c>
      <c r="L106" s="10">
        <f t="shared" si="7"/>
        <v>183.5</v>
      </c>
      <c r="M106" s="10">
        <f t="shared" si="8"/>
        <v>0</v>
      </c>
      <c r="N106" s="10">
        <f t="shared" si="9"/>
        <v>183.5</v>
      </c>
      <c r="O106" s="10">
        <f t="shared" si="10"/>
        <v>8</v>
      </c>
      <c r="P106" s="10">
        <f t="shared" si="11"/>
        <v>0</v>
      </c>
    </row>
    <row r="107" spans="1:16" ht="12.75">
      <c r="A107" s="8" t="s">
        <v>32</v>
      </c>
      <c r="B107" s="9" t="s">
        <v>33</v>
      </c>
      <c r="C107" s="10">
        <v>1317.2</v>
      </c>
      <c r="D107" s="10">
        <v>1317.2</v>
      </c>
      <c r="E107" s="10">
        <v>334.7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334.7</v>
      </c>
      <c r="L107" s="10">
        <f t="shared" si="7"/>
        <v>1317.2</v>
      </c>
      <c r="M107" s="10">
        <f t="shared" si="8"/>
        <v>0</v>
      </c>
      <c r="N107" s="10">
        <f t="shared" si="9"/>
        <v>1317.2</v>
      </c>
      <c r="O107" s="10">
        <f t="shared" si="10"/>
        <v>334.7</v>
      </c>
      <c r="P107" s="10">
        <f t="shared" si="11"/>
        <v>0</v>
      </c>
    </row>
    <row r="108" spans="1:16" ht="12.75">
      <c r="A108" s="8" t="s">
        <v>34</v>
      </c>
      <c r="B108" s="9" t="s">
        <v>35</v>
      </c>
      <c r="C108" s="10">
        <v>41.2</v>
      </c>
      <c r="D108" s="10">
        <v>41.2</v>
      </c>
      <c r="E108" s="10">
        <v>5.5</v>
      </c>
      <c r="F108" s="10">
        <v>3.2208400000000004</v>
      </c>
      <c r="G108" s="10">
        <v>0</v>
      </c>
      <c r="H108" s="10">
        <v>3.2208400000000004</v>
      </c>
      <c r="I108" s="10">
        <v>0</v>
      </c>
      <c r="J108" s="10">
        <v>0</v>
      </c>
      <c r="K108" s="10">
        <f t="shared" si="6"/>
        <v>2.2791599999999996</v>
      </c>
      <c r="L108" s="10">
        <f t="shared" si="7"/>
        <v>37.97916</v>
      </c>
      <c r="M108" s="10">
        <f t="shared" si="8"/>
        <v>58.56072727272728</v>
      </c>
      <c r="N108" s="10">
        <f t="shared" si="9"/>
        <v>37.97916</v>
      </c>
      <c r="O108" s="10">
        <f t="shared" si="10"/>
        <v>2.2791599999999996</v>
      </c>
      <c r="P108" s="10">
        <f t="shared" si="11"/>
        <v>58.56072727272728</v>
      </c>
    </row>
    <row r="109" spans="1:16" ht="12.75">
      <c r="A109" s="8" t="s">
        <v>36</v>
      </c>
      <c r="B109" s="9" t="s">
        <v>37</v>
      </c>
      <c r="C109" s="10">
        <v>162.8</v>
      </c>
      <c r="D109" s="10">
        <v>162.8</v>
      </c>
      <c r="E109" s="10">
        <v>25.4</v>
      </c>
      <c r="F109" s="10">
        <v>15.65513</v>
      </c>
      <c r="G109" s="10">
        <v>0</v>
      </c>
      <c r="H109" s="10">
        <v>15.65513</v>
      </c>
      <c r="I109" s="10">
        <v>0</v>
      </c>
      <c r="J109" s="10">
        <v>0</v>
      </c>
      <c r="K109" s="10">
        <f t="shared" si="6"/>
        <v>9.744869999999999</v>
      </c>
      <c r="L109" s="10">
        <f t="shared" si="7"/>
        <v>147.14487000000003</v>
      </c>
      <c r="M109" s="10">
        <f t="shared" si="8"/>
        <v>61.63437007874016</v>
      </c>
      <c r="N109" s="10">
        <f t="shared" si="9"/>
        <v>147.14487000000003</v>
      </c>
      <c r="O109" s="10">
        <f t="shared" si="10"/>
        <v>9.744869999999999</v>
      </c>
      <c r="P109" s="10">
        <f t="shared" si="11"/>
        <v>61.63437007874016</v>
      </c>
    </row>
    <row r="110" spans="1:16" ht="12.75">
      <c r="A110" s="8" t="s">
        <v>38</v>
      </c>
      <c r="B110" s="9" t="s">
        <v>39</v>
      </c>
      <c r="C110" s="10">
        <v>107</v>
      </c>
      <c r="D110" s="10">
        <v>107</v>
      </c>
      <c r="E110" s="10">
        <v>29</v>
      </c>
      <c r="F110" s="10">
        <v>18.38578</v>
      </c>
      <c r="G110" s="10">
        <v>0</v>
      </c>
      <c r="H110" s="10">
        <v>18.38578</v>
      </c>
      <c r="I110" s="10">
        <v>0</v>
      </c>
      <c r="J110" s="10">
        <v>0</v>
      </c>
      <c r="K110" s="10">
        <f t="shared" si="6"/>
        <v>10.61422</v>
      </c>
      <c r="L110" s="10">
        <f t="shared" si="7"/>
        <v>88.61422</v>
      </c>
      <c r="M110" s="10">
        <f t="shared" si="8"/>
        <v>63.39924137931035</v>
      </c>
      <c r="N110" s="10">
        <f t="shared" si="9"/>
        <v>88.61422</v>
      </c>
      <c r="O110" s="10">
        <f t="shared" si="10"/>
        <v>10.61422</v>
      </c>
      <c r="P110" s="10">
        <f t="shared" si="11"/>
        <v>63.39924137931035</v>
      </c>
    </row>
    <row r="111" spans="1:16" ht="25.5">
      <c r="A111" s="8" t="s">
        <v>40</v>
      </c>
      <c r="B111" s="9" t="s">
        <v>41</v>
      </c>
      <c r="C111" s="10">
        <v>1.4</v>
      </c>
      <c r="D111" s="10">
        <v>1.4</v>
      </c>
      <c r="E111" s="10">
        <v>1.4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1.4</v>
      </c>
      <c r="L111" s="10">
        <f t="shared" si="7"/>
        <v>1.4</v>
      </c>
      <c r="M111" s="10">
        <f t="shared" si="8"/>
        <v>0</v>
      </c>
      <c r="N111" s="10">
        <f t="shared" si="9"/>
        <v>1.4</v>
      </c>
      <c r="O111" s="10">
        <f t="shared" si="10"/>
        <v>1.4</v>
      </c>
      <c r="P111" s="10">
        <f t="shared" si="11"/>
        <v>0</v>
      </c>
    </row>
    <row r="112" spans="1:16" ht="12.75">
      <c r="A112" s="8" t="s">
        <v>42</v>
      </c>
      <c r="B112" s="9" t="s">
        <v>43</v>
      </c>
      <c r="C112" s="10">
        <v>0.8</v>
      </c>
      <c r="D112" s="10">
        <v>0.8</v>
      </c>
      <c r="E112" s="10">
        <v>0.8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0.8</v>
      </c>
      <c r="L112" s="10">
        <f t="shared" si="7"/>
        <v>0.8</v>
      </c>
      <c r="M112" s="10">
        <f t="shared" si="8"/>
        <v>0</v>
      </c>
      <c r="N112" s="10">
        <f t="shared" si="9"/>
        <v>0.8</v>
      </c>
      <c r="O112" s="10">
        <f t="shared" si="10"/>
        <v>0.8</v>
      </c>
      <c r="P112" s="10">
        <f t="shared" si="11"/>
        <v>0</v>
      </c>
    </row>
    <row r="113" spans="1:16" ht="38.25">
      <c r="A113" s="5" t="s">
        <v>80</v>
      </c>
      <c r="B113" s="6" t="s">
        <v>81</v>
      </c>
      <c r="C113" s="7">
        <v>19838.3</v>
      </c>
      <c r="D113" s="7">
        <v>19838.3</v>
      </c>
      <c r="E113" s="7">
        <v>1653.1</v>
      </c>
      <c r="F113" s="7">
        <v>568.36501</v>
      </c>
      <c r="G113" s="7">
        <v>0</v>
      </c>
      <c r="H113" s="7">
        <v>568.36501</v>
      </c>
      <c r="I113" s="7">
        <v>0</v>
      </c>
      <c r="J113" s="7">
        <v>0</v>
      </c>
      <c r="K113" s="7">
        <f t="shared" si="6"/>
        <v>1084.73499</v>
      </c>
      <c r="L113" s="7">
        <f t="shared" si="7"/>
        <v>19269.934989999998</v>
      </c>
      <c r="M113" s="7">
        <f t="shared" si="8"/>
        <v>34.381768193091766</v>
      </c>
      <c r="N113" s="7">
        <f t="shared" si="9"/>
        <v>19269.934989999998</v>
      </c>
      <c r="O113" s="7">
        <f t="shared" si="10"/>
        <v>1084.73499</v>
      </c>
      <c r="P113" s="7">
        <f t="shared" si="11"/>
        <v>34.381768193091766</v>
      </c>
    </row>
    <row r="114" spans="1:16" ht="12.75">
      <c r="A114" s="8" t="s">
        <v>22</v>
      </c>
      <c r="B114" s="9" t="s">
        <v>23</v>
      </c>
      <c r="C114" s="10">
        <v>16260.9</v>
      </c>
      <c r="D114" s="10">
        <v>16260.9</v>
      </c>
      <c r="E114" s="10">
        <v>1355</v>
      </c>
      <c r="F114" s="10">
        <v>466.47529</v>
      </c>
      <c r="G114" s="10">
        <v>0</v>
      </c>
      <c r="H114" s="10">
        <v>466.47529</v>
      </c>
      <c r="I114" s="10">
        <v>0</v>
      </c>
      <c r="J114" s="10">
        <v>0</v>
      </c>
      <c r="K114" s="10">
        <f t="shared" si="6"/>
        <v>888.52471</v>
      </c>
      <c r="L114" s="10">
        <f t="shared" si="7"/>
        <v>15794.42471</v>
      </c>
      <c r="M114" s="10">
        <f t="shared" si="8"/>
        <v>34.42622066420664</v>
      </c>
      <c r="N114" s="10">
        <f t="shared" si="9"/>
        <v>15794.42471</v>
      </c>
      <c r="O114" s="10">
        <f t="shared" si="10"/>
        <v>888.52471</v>
      </c>
      <c r="P114" s="10">
        <f t="shared" si="11"/>
        <v>34.42622066420664</v>
      </c>
    </row>
    <row r="115" spans="1:16" ht="12.75">
      <c r="A115" s="8" t="s">
        <v>24</v>
      </c>
      <c r="B115" s="9" t="s">
        <v>25</v>
      </c>
      <c r="C115" s="10">
        <v>3577.4</v>
      </c>
      <c r="D115" s="10">
        <v>3577.4</v>
      </c>
      <c r="E115" s="10">
        <v>298.1</v>
      </c>
      <c r="F115" s="10">
        <v>101.88972</v>
      </c>
      <c r="G115" s="10">
        <v>0</v>
      </c>
      <c r="H115" s="10">
        <v>101.88972</v>
      </c>
      <c r="I115" s="10">
        <v>0</v>
      </c>
      <c r="J115" s="10">
        <v>0</v>
      </c>
      <c r="K115" s="10">
        <f t="shared" si="6"/>
        <v>196.21028</v>
      </c>
      <c r="L115" s="10">
        <f t="shared" si="7"/>
        <v>3475.51028</v>
      </c>
      <c r="M115" s="10">
        <f t="shared" si="8"/>
        <v>34.17971150620597</v>
      </c>
      <c r="N115" s="10">
        <f t="shared" si="9"/>
        <v>3475.51028</v>
      </c>
      <c r="O115" s="10">
        <f t="shared" si="10"/>
        <v>196.21028</v>
      </c>
      <c r="P115" s="10">
        <f t="shared" si="11"/>
        <v>34.17971150620597</v>
      </c>
    </row>
    <row r="116" spans="1:16" ht="25.5">
      <c r="A116" s="5" t="s">
        <v>82</v>
      </c>
      <c r="B116" s="6" t="s">
        <v>83</v>
      </c>
      <c r="C116" s="7">
        <v>4003.1</v>
      </c>
      <c r="D116" s="7">
        <v>4003.1</v>
      </c>
      <c r="E116" s="7">
        <v>311.9</v>
      </c>
      <c r="F116" s="7">
        <v>240.03372</v>
      </c>
      <c r="G116" s="7">
        <v>0</v>
      </c>
      <c r="H116" s="7">
        <v>240.03372</v>
      </c>
      <c r="I116" s="7">
        <v>0</v>
      </c>
      <c r="J116" s="7">
        <v>0</v>
      </c>
      <c r="K116" s="7">
        <f t="shared" si="6"/>
        <v>71.86627999999999</v>
      </c>
      <c r="L116" s="7">
        <f t="shared" si="7"/>
        <v>3763.06628</v>
      </c>
      <c r="M116" s="7">
        <f t="shared" si="8"/>
        <v>76.95855081756974</v>
      </c>
      <c r="N116" s="7">
        <f t="shared" si="9"/>
        <v>3763.06628</v>
      </c>
      <c r="O116" s="7">
        <f t="shared" si="10"/>
        <v>71.86627999999999</v>
      </c>
      <c r="P116" s="7">
        <f t="shared" si="11"/>
        <v>76.95855081756974</v>
      </c>
    </row>
    <row r="117" spans="1:16" ht="12.75">
      <c r="A117" s="8" t="s">
        <v>22</v>
      </c>
      <c r="B117" s="9" t="s">
        <v>23</v>
      </c>
      <c r="C117" s="10">
        <v>2831.7</v>
      </c>
      <c r="D117" s="10">
        <v>2831.7</v>
      </c>
      <c r="E117" s="10">
        <v>230</v>
      </c>
      <c r="F117" s="10">
        <v>196.95165</v>
      </c>
      <c r="G117" s="10">
        <v>0</v>
      </c>
      <c r="H117" s="10">
        <v>196.95165</v>
      </c>
      <c r="I117" s="10">
        <v>0</v>
      </c>
      <c r="J117" s="10">
        <v>0</v>
      </c>
      <c r="K117" s="10">
        <f t="shared" si="6"/>
        <v>33.04835</v>
      </c>
      <c r="L117" s="10">
        <f t="shared" si="7"/>
        <v>2634.74835</v>
      </c>
      <c r="M117" s="10">
        <f t="shared" si="8"/>
        <v>85.63115217391304</v>
      </c>
      <c r="N117" s="10">
        <f t="shared" si="9"/>
        <v>2634.74835</v>
      </c>
      <c r="O117" s="10">
        <f t="shared" si="10"/>
        <v>33.04835</v>
      </c>
      <c r="P117" s="10">
        <f t="shared" si="11"/>
        <v>85.63115217391304</v>
      </c>
    </row>
    <row r="118" spans="1:16" ht="12.75">
      <c r="A118" s="8" t="s">
        <v>24</v>
      </c>
      <c r="B118" s="9" t="s">
        <v>25</v>
      </c>
      <c r="C118" s="10">
        <v>623</v>
      </c>
      <c r="D118" s="10">
        <v>623</v>
      </c>
      <c r="E118" s="10">
        <v>50.6</v>
      </c>
      <c r="F118" s="10">
        <v>40.68612</v>
      </c>
      <c r="G118" s="10">
        <v>0</v>
      </c>
      <c r="H118" s="10">
        <v>40.68612</v>
      </c>
      <c r="I118" s="10">
        <v>0</v>
      </c>
      <c r="J118" s="10">
        <v>0</v>
      </c>
      <c r="K118" s="10">
        <f t="shared" si="6"/>
        <v>9.913879999999999</v>
      </c>
      <c r="L118" s="10">
        <f t="shared" si="7"/>
        <v>582.31388</v>
      </c>
      <c r="M118" s="10">
        <f t="shared" si="8"/>
        <v>80.40735177865614</v>
      </c>
      <c r="N118" s="10">
        <f t="shared" si="9"/>
        <v>582.31388</v>
      </c>
      <c r="O118" s="10">
        <f t="shared" si="10"/>
        <v>9.913879999999999</v>
      </c>
      <c r="P118" s="10">
        <f t="shared" si="11"/>
        <v>80.40735177865614</v>
      </c>
    </row>
    <row r="119" spans="1:16" ht="12.75">
      <c r="A119" s="8" t="s">
        <v>26</v>
      </c>
      <c r="B119" s="9" t="s">
        <v>27</v>
      </c>
      <c r="C119" s="10">
        <v>71.2</v>
      </c>
      <c r="D119" s="10">
        <v>71.2</v>
      </c>
      <c r="E119" s="10">
        <v>1</v>
      </c>
      <c r="F119" s="10">
        <v>0.6</v>
      </c>
      <c r="G119" s="10">
        <v>0</v>
      </c>
      <c r="H119" s="10">
        <v>0.6</v>
      </c>
      <c r="I119" s="10">
        <v>0</v>
      </c>
      <c r="J119" s="10">
        <v>0</v>
      </c>
      <c r="K119" s="10">
        <f t="shared" si="6"/>
        <v>0.4</v>
      </c>
      <c r="L119" s="10">
        <f t="shared" si="7"/>
        <v>70.60000000000001</v>
      </c>
      <c r="M119" s="10">
        <f t="shared" si="8"/>
        <v>60</v>
      </c>
      <c r="N119" s="10">
        <f t="shared" si="9"/>
        <v>70.60000000000001</v>
      </c>
      <c r="O119" s="10">
        <f t="shared" si="10"/>
        <v>0.4</v>
      </c>
      <c r="P119" s="10">
        <f t="shared" si="11"/>
        <v>60</v>
      </c>
    </row>
    <row r="120" spans="1:16" ht="12.75">
      <c r="A120" s="8" t="s">
        <v>28</v>
      </c>
      <c r="B120" s="9" t="s">
        <v>29</v>
      </c>
      <c r="C120" s="10">
        <v>96</v>
      </c>
      <c r="D120" s="10">
        <v>96</v>
      </c>
      <c r="E120" s="10">
        <v>2</v>
      </c>
      <c r="F120" s="10">
        <v>0.14542</v>
      </c>
      <c r="G120" s="10">
        <v>0</v>
      </c>
      <c r="H120" s="10">
        <v>0.14542</v>
      </c>
      <c r="I120" s="10">
        <v>0</v>
      </c>
      <c r="J120" s="10">
        <v>0</v>
      </c>
      <c r="K120" s="10">
        <f t="shared" si="6"/>
        <v>1.85458</v>
      </c>
      <c r="L120" s="10">
        <f t="shared" si="7"/>
        <v>95.85458</v>
      </c>
      <c r="M120" s="10">
        <f t="shared" si="8"/>
        <v>7.271</v>
      </c>
      <c r="N120" s="10">
        <f t="shared" si="9"/>
        <v>95.85458</v>
      </c>
      <c r="O120" s="10">
        <f t="shared" si="10"/>
        <v>1.85458</v>
      </c>
      <c r="P120" s="10">
        <f t="shared" si="11"/>
        <v>7.271</v>
      </c>
    </row>
    <row r="121" spans="1:16" ht="12.75">
      <c r="A121" s="8" t="s">
        <v>30</v>
      </c>
      <c r="B121" s="9" t="s">
        <v>31</v>
      </c>
      <c r="C121" s="10">
        <v>15.7</v>
      </c>
      <c r="D121" s="10">
        <v>15.7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15.7</v>
      </c>
      <c r="M121" s="10">
        <f t="shared" si="8"/>
        <v>0</v>
      </c>
      <c r="N121" s="10">
        <f t="shared" si="9"/>
        <v>15.7</v>
      </c>
      <c r="O121" s="10">
        <f t="shared" si="10"/>
        <v>0</v>
      </c>
      <c r="P121" s="10">
        <f t="shared" si="11"/>
        <v>0</v>
      </c>
    </row>
    <row r="122" spans="1:16" ht="12.75">
      <c r="A122" s="8" t="s">
        <v>32</v>
      </c>
      <c r="B122" s="9" t="s">
        <v>33</v>
      </c>
      <c r="C122" s="10">
        <v>28.3</v>
      </c>
      <c r="D122" s="10">
        <v>28.3</v>
      </c>
      <c r="E122" s="10">
        <v>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6</v>
      </c>
      <c r="L122" s="10">
        <f t="shared" si="7"/>
        <v>28.3</v>
      </c>
      <c r="M122" s="10">
        <f t="shared" si="8"/>
        <v>0</v>
      </c>
      <c r="N122" s="10">
        <f t="shared" si="9"/>
        <v>28.3</v>
      </c>
      <c r="O122" s="10">
        <f t="shared" si="10"/>
        <v>6</v>
      </c>
      <c r="P122" s="10">
        <f t="shared" si="11"/>
        <v>0</v>
      </c>
    </row>
    <row r="123" spans="1:16" ht="12.75">
      <c r="A123" s="8" t="s">
        <v>34</v>
      </c>
      <c r="B123" s="9" t="s">
        <v>35</v>
      </c>
      <c r="C123" s="10">
        <v>2.5</v>
      </c>
      <c r="D123" s="10">
        <v>2.5</v>
      </c>
      <c r="E123" s="10">
        <v>0.5</v>
      </c>
      <c r="F123" s="10">
        <v>0.16668000000000002</v>
      </c>
      <c r="G123" s="10">
        <v>0</v>
      </c>
      <c r="H123" s="10">
        <v>0.16668000000000002</v>
      </c>
      <c r="I123" s="10">
        <v>0</v>
      </c>
      <c r="J123" s="10">
        <v>0</v>
      </c>
      <c r="K123" s="10">
        <f t="shared" si="6"/>
        <v>0.33331999999999995</v>
      </c>
      <c r="L123" s="10">
        <f t="shared" si="7"/>
        <v>2.33332</v>
      </c>
      <c r="M123" s="10">
        <f t="shared" si="8"/>
        <v>33.336000000000006</v>
      </c>
      <c r="N123" s="10">
        <f t="shared" si="9"/>
        <v>2.33332</v>
      </c>
      <c r="O123" s="10">
        <f t="shared" si="10"/>
        <v>0.33331999999999995</v>
      </c>
      <c r="P123" s="10">
        <f t="shared" si="11"/>
        <v>33.336000000000006</v>
      </c>
    </row>
    <row r="124" spans="1:16" ht="12.75">
      <c r="A124" s="8" t="s">
        <v>36</v>
      </c>
      <c r="B124" s="9" t="s">
        <v>37</v>
      </c>
      <c r="C124" s="10">
        <v>10.5</v>
      </c>
      <c r="D124" s="10">
        <v>10.5</v>
      </c>
      <c r="E124" s="10">
        <v>1.8</v>
      </c>
      <c r="F124" s="10">
        <v>1.48385</v>
      </c>
      <c r="G124" s="10">
        <v>0</v>
      </c>
      <c r="H124" s="10">
        <v>1.48385</v>
      </c>
      <c r="I124" s="10">
        <v>0</v>
      </c>
      <c r="J124" s="10">
        <v>0</v>
      </c>
      <c r="K124" s="10">
        <f t="shared" si="6"/>
        <v>0.31615000000000015</v>
      </c>
      <c r="L124" s="10">
        <f t="shared" si="7"/>
        <v>9.01615</v>
      </c>
      <c r="M124" s="10">
        <f t="shared" si="8"/>
        <v>82.4361111111111</v>
      </c>
      <c r="N124" s="10">
        <f t="shared" si="9"/>
        <v>9.01615</v>
      </c>
      <c r="O124" s="10">
        <f t="shared" si="10"/>
        <v>0.31615000000000015</v>
      </c>
      <c r="P124" s="10">
        <f t="shared" si="11"/>
        <v>82.4361111111111</v>
      </c>
    </row>
    <row r="125" spans="1:16" ht="12.75">
      <c r="A125" s="8" t="s">
        <v>60</v>
      </c>
      <c r="B125" s="9" t="s">
        <v>61</v>
      </c>
      <c r="C125" s="10">
        <v>324.2</v>
      </c>
      <c r="D125" s="10">
        <v>324.2</v>
      </c>
      <c r="E125" s="10">
        <v>20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20</v>
      </c>
      <c r="L125" s="10">
        <f t="shared" si="7"/>
        <v>324.2</v>
      </c>
      <c r="M125" s="10">
        <f t="shared" si="8"/>
        <v>0</v>
      </c>
      <c r="N125" s="10">
        <f t="shared" si="9"/>
        <v>324.2</v>
      </c>
      <c r="O125" s="10">
        <f t="shared" si="10"/>
        <v>20</v>
      </c>
      <c r="P125" s="10">
        <f t="shared" si="11"/>
        <v>0</v>
      </c>
    </row>
    <row r="126" spans="1:16" ht="12.75">
      <c r="A126" s="5" t="s">
        <v>84</v>
      </c>
      <c r="B126" s="6" t="s">
        <v>85</v>
      </c>
      <c r="C126" s="7">
        <v>5293.5</v>
      </c>
      <c r="D126" s="7">
        <v>5293.5</v>
      </c>
      <c r="E126" s="7">
        <v>528.2</v>
      </c>
      <c r="F126" s="7">
        <v>428.68248</v>
      </c>
      <c r="G126" s="7">
        <v>0</v>
      </c>
      <c r="H126" s="7">
        <v>428.68248</v>
      </c>
      <c r="I126" s="7">
        <v>0</v>
      </c>
      <c r="J126" s="7">
        <v>0</v>
      </c>
      <c r="K126" s="7">
        <f t="shared" si="6"/>
        <v>99.51752000000005</v>
      </c>
      <c r="L126" s="7">
        <f t="shared" si="7"/>
        <v>4864.81752</v>
      </c>
      <c r="M126" s="7">
        <f t="shared" si="8"/>
        <v>81.15912154486936</v>
      </c>
      <c r="N126" s="7">
        <f t="shared" si="9"/>
        <v>4864.81752</v>
      </c>
      <c r="O126" s="7">
        <f t="shared" si="10"/>
        <v>99.51752000000005</v>
      </c>
      <c r="P126" s="7">
        <f t="shared" si="11"/>
        <v>81.15912154486936</v>
      </c>
    </row>
    <row r="127" spans="1:16" ht="12.75">
      <c r="A127" s="8" t="s">
        <v>22</v>
      </c>
      <c r="B127" s="9" t="s">
        <v>23</v>
      </c>
      <c r="C127" s="10">
        <v>3646.2</v>
      </c>
      <c r="D127" s="10">
        <v>3646.2</v>
      </c>
      <c r="E127" s="10">
        <v>355.2</v>
      </c>
      <c r="F127" s="10">
        <v>330.3121</v>
      </c>
      <c r="G127" s="10">
        <v>0</v>
      </c>
      <c r="H127" s="10">
        <v>330.3121</v>
      </c>
      <c r="I127" s="10">
        <v>0</v>
      </c>
      <c r="J127" s="10">
        <v>0</v>
      </c>
      <c r="K127" s="10">
        <f t="shared" si="6"/>
        <v>24.887900000000002</v>
      </c>
      <c r="L127" s="10">
        <f t="shared" si="7"/>
        <v>3315.8878999999997</v>
      </c>
      <c r="M127" s="10">
        <f t="shared" si="8"/>
        <v>92.9932713963964</v>
      </c>
      <c r="N127" s="10">
        <f t="shared" si="9"/>
        <v>3315.8878999999997</v>
      </c>
      <c r="O127" s="10">
        <f t="shared" si="10"/>
        <v>24.887900000000002</v>
      </c>
      <c r="P127" s="10">
        <f t="shared" si="11"/>
        <v>92.9932713963964</v>
      </c>
    </row>
    <row r="128" spans="1:16" ht="12.75">
      <c r="A128" s="8" t="s">
        <v>24</v>
      </c>
      <c r="B128" s="9" t="s">
        <v>25</v>
      </c>
      <c r="C128" s="10">
        <v>802.2</v>
      </c>
      <c r="D128" s="10">
        <v>802.2</v>
      </c>
      <c r="E128" s="10">
        <v>78.2</v>
      </c>
      <c r="F128" s="10">
        <v>64.7046</v>
      </c>
      <c r="G128" s="10">
        <v>0</v>
      </c>
      <c r="H128" s="10">
        <v>64.7046</v>
      </c>
      <c r="I128" s="10">
        <v>0</v>
      </c>
      <c r="J128" s="10">
        <v>0</v>
      </c>
      <c r="K128" s="10">
        <f t="shared" si="6"/>
        <v>13.495400000000004</v>
      </c>
      <c r="L128" s="10">
        <f t="shared" si="7"/>
        <v>737.4954</v>
      </c>
      <c r="M128" s="10">
        <f t="shared" si="8"/>
        <v>82.74245524296676</v>
      </c>
      <c r="N128" s="10">
        <f t="shared" si="9"/>
        <v>737.4954</v>
      </c>
      <c r="O128" s="10">
        <f t="shared" si="10"/>
        <v>13.495400000000004</v>
      </c>
      <c r="P128" s="10">
        <f t="shared" si="11"/>
        <v>82.74245524296676</v>
      </c>
    </row>
    <row r="129" spans="1:16" ht="12.75">
      <c r="A129" s="8" t="s">
        <v>26</v>
      </c>
      <c r="B129" s="9" t="s">
        <v>27</v>
      </c>
      <c r="C129" s="10">
        <v>170.4</v>
      </c>
      <c r="D129" s="10">
        <v>170.4</v>
      </c>
      <c r="E129" s="10">
        <v>15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15</v>
      </c>
      <c r="L129" s="10">
        <f t="shared" si="7"/>
        <v>170.4</v>
      </c>
      <c r="M129" s="10">
        <f t="shared" si="8"/>
        <v>0</v>
      </c>
      <c r="N129" s="10">
        <f t="shared" si="9"/>
        <v>170.4</v>
      </c>
      <c r="O129" s="10">
        <f t="shared" si="10"/>
        <v>15</v>
      </c>
      <c r="P129" s="10">
        <f t="shared" si="11"/>
        <v>0</v>
      </c>
    </row>
    <row r="130" spans="1:16" ht="12.75">
      <c r="A130" s="8" t="s">
        <v>28</v>
      </c>
      <c r="B130" s="9" t="s">
        <v>29</v>
      </c>
      <c r="C130" s="10">
        <v>473</v>
      </c>
      <c r="D130" s="10">
        <v>473</v>
      </c>
      <c r="E130" s="10">
        <v>30</v>
      </c>
      <c r="F130" s="10">
        <v>26.77978</v>
      </c>
      <c r="G130" s="10">
        <v>0</v>
      </c>
      <c r="H130" s="10">
        <v>26.77978</v>
      </c>
      <c r="I130" s="10">
        <v>0</v>
      </c>
      <c r="J130" s="10">
        <v>0</v>
      </c>
      <c r="K130" s="10">
        <f t="shared" si="6"/>
        <v>3.220220000000001</v>
      </c>
      <c r="L130" s="10">
        <f t="shared" si="7"/>
        <v>446.22022</v>
      </c>
      <c r="M130" s="10">
        <f t="shared" si="8"/>
        <v>89.26593333333332</v>
      </c>
      <c r="N130" s="10">
        <f t="shared" si="9"/>
        <v>446.22022</v>
      </c>
      <c r="O130" s="10">
        <f t="shared" si="10"/>
        <v>3.220220000000001</v>
      </c>
      <c r="P130" s="10">
        <f t="shared" si="11"/>
        <v>89.26593333333332</v>
      </c>
    </row>
    <row r="131" spans="1:16" ht="12.75">
      <c r="A131" s="8" t="s">
        <v>32</v>
      </c>
      <c r="B131" s="9" t="s">
        <v>33</v>
      </c>
      <c r="C131" s="10">
        <v>144.5</v>
      </c>
      <c r="D131" s="10">
        <v>144.5</v>
      </c>
      <c r="E131" s="10">
        <v>38.5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38.5</v>
      </c>
      <c r="L131" s="10">
        <f t="shared" si="7"/>
        <v>144.5</v>
      </c>
      <c r="M131" s="10">
        <f t="shared" si="8"/>
        <v>0</v>
      </c>
      <c r="N131" s="10">
        <f t="shared" si="9"/>
        <v>144.5</v>
      </c>
      <c r="O131" s="10">
        <f t="shared" si="10"/>
        <v>38.5</v>
      </c>
      <c r="P131" s="10">
        <f t="shared" si="11"/>
        <v>0</v>
      </c>
    </row>
    <row r="132" spans="1:16" ht="12.75">
      <c r="A132" s="8" t="s">
        <v>34</v>
      </c>
      <c r="B132" s="9" t="s">
        <v>35</v>
      </c>
      <c r="C132" s="10">
        <v>3.6</v>
      </c>
      <c r="D132" s="10">
        <v>3.6</v>
      </c>
      <c r="E132" s="10">
        <v>1</v>
      </c>
      <c r="F132" s="10">
        <v>0.486</v>
      </c>
      <c r="G132" s="10">
        <v>0</v>
      </c>
      <c r="H132" s="10">
        <v>0.486</v>
      </c>
      <c r="I132" s="10">
        <v>0</v>
      </c>
      <c r="J132" s="10">
        <v>0</v>
      </c>
      <c r="K132" s="10">
        <f t="shared" si="6"/>
        <v>0.514</v>
      </c>
      <c r="L132" s="10">
        <f t="shared" si="7"/>
        <v>3.114</v>
      </c>
      <c r="M132" s="10">
        <f t="shared" si="8"/>
        <v>48.6</v>
      </c>
      <c r="N132" s="10">
        <f t="shared" si="9"/>
        <v>3.114</v>
      </c>
      <c r="O132" s="10">
        <f t="shared" si="10"/>
        <v>0.514</v>
      </c>
      <c r="P132" s="10">
        <f t="shared" si="11"/>
        <v>48.6</v>
      </c>
    </row>
    <row r="133" spans="1:16" ht="12.75">
      <c r="A133" s="8" t="s">
        <v>36</v>
      </c>
      <c r="B133" s="9" t="s">
        <v>37</v>
      </c>
      <c r="C133" s="10">
        <v>49.7</v>
      </c>
      <c r="D133" s="10">
        <v>49.7</v>
      </c>
      <c r="E133" s="10">
        <v>6.4</v>
      </c>
      <c r="F133" s="10">
        <v>6.4</v>
      </c>
      <c r="G133" s="10">
        <v>0</v>
      </c>
      <c r="H133" s="10">
        <v>6.4</v>
      </c>
      <c r="I133" s="10">
        <v>0</v>
      </c>
      <c r="J133" s="10">
        <v>0</v>
      </c>
      <c r="K133" s="10">
        <f t="shared" si="6"/>
        <v>0</v>
      </c>
      <c r="L133" s="10">
        <f t="shared" si="7"/>
        <v>43.300000000000004</v>
      </c>
      <c r="M133" s="10">
        <f t="shared" si="8"/>
        <v>100</v>
      </c>
      <c r="N133" s="10">
        <f t="shared" si="9"/>
        <v>43.300000000000004</v>
      </c>
      <c r="O133" s="10">
        <f t="shared" si="10"/>
        <v>0</v>
      </c>
      <c r="P133" s="10">
        <f t="shared" si="11"/>
        <v>100</v>
      </c>
    </row>
    <row r="134" spans="1:16" ht="25.5">
      <c r="A134" s="8" t="s">
        <v>40</v>
      </c>
      <c r="B134" s="9" t="s">
        <v>41</v>
      </c>
      <c r="C134" s="10">
        <v>3.9</v>
      </c>
      <c r="D134" s="10">
        <v>3.9</v>
      </c>
      <c r="E134" s="10">
        <v>3.9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3.9</v>
      </c>
      <c r="L134" s="10">
        <f aca="true" t="shared" si="13" ref="L134:L197">D134-F134</f>
        <v>3.9</v>
      </c>
      <c r="M134" s="10">
        <f aca="true" t="shared" si="14" ref="M134:M197">IF(E134=0,0,(F134/E134)*100)</f>
        <v>0</v>
      </c>
      <c r="N134" s="10">
        <f aca="true" t="shared" si="15" ref="N134:N197">D134-H134</f>
        <v>3.9</v>
      </c>
      <c r="O134" s="10">
        <f aca="true" t="shared" si="16" ref="O134:O197">E134-H134</f>
        <v>3.9</v>
      </c>
      <c r="P134" s="10">
        <f aca="true" t="shared" si="17" ref="P134:P197">IF(E134=0,0,(H134/E134)*100)</f>
        <v>0</v>
      </c>
    </row>
    <row r="135" spans="1:16" ht="25.5">
      <c r="A135" s="5" t="s">
        <v>86</v>
      </c>
      <c r="B135" s="6" t="s">
        <v>87</v>
      </c>
      <c r="C135" s="7">
        <v>1750.9</v>
      </c>
      <c r="D135" s="7">
        <v>1750.9</v>
      </c>
      <c r="E135" s="7">
        <v>168.8</v>
      </c>
      <c r="F135" s="7">
        <v>106.22367000000001</v>
      </c>
      <c r="G135" s="7">
        <v>0</v>
      </c>
      <c r="H135" s="7">
        <v>106.22367000000001</v>
      </c>
      <c r="I135" s="7">
        <v>0</v>
      </c>
      <c r="J135" s="7">
        <v>0</v>
      </c>
      <c r="K135" s="7">
        <f t="shared" si="12"/>
        <v>62.57633</v>
      </c>
      <c r="L135" s="7">
        <f t="shared" si="13"/>
        <v>1644.67633</v>
      </c>
      <c r="M135" s="7">
        <f t="shared" si="14"/>
        <v>62.92871445497631</v>
      </c>
      <c r="N135" s="7">
        <f t="shared" si="15"/>
        <v>1644.67633</v>
      </c>
      <c r="O135" s="7">
        <f t="shared" si="16"/>
        <v>62.57633</v>
      </c>
      <c r="P135" s="7">
        <f t="shared" si="17"/>
        <v>62.92871445497631</v>
      </c>
    </row>
    <row r="136" spans="1:16" ht="12.75">
      <c r="A136" s="8" t="s">
        <v>22</v>
      </c>
      <c r="B136" s="9" t="s">
        <v>23</v>
      </c>
      <c r="C136" s="10">
        <v>1364.1</v>
      </c>
      <c r="D136" s="10">
        <v>1364.1</v>
      </c>
      <c r="E136" s="10">
        <v>115</v>
      </c>
      <c r="F136" s="10">
        <v>87.48308</v>
      </c>
      <c r="G136" s="10">
        <v>0</v>
      </c>
      <c r="H136" s="10">
        <v>87.48308</v>
      </c>
      <c r="I136" s="10">
        <v>0</v>
      </c>
      <c r="J136" s="10">
        <v>0</v>
      </c>
      <c r="K136" s="10">
        <f t="shared" si="12"/>
        <v>27.51692</v>
      </c>
      <c r="L136" s="10">
        <f t="shared" si="13"/>
        <v>1276.61692</v>
      </c>
      <c r="M136" s="10">
        <f t="shared" si="14"/>
        <v>76.07224347826087</v>
      </c>
      <c r="N136" s="10">
        <f t="shared" si="15"/>
        <v>1276.61692</v>
      </c>
      <c r="O136" s="10">
        <f t="shared" si="16"/>
        <v>27.51692</v>
      </c>
      <c r="P136" s="10">
        <f t="shared" si="17"/>
        <v>76.07224347826087</v>
      </c>
    </row>
    <row r="137" spans="1:16" ht="12.75">
      <c r="A137" s="8" t="s">
        <v>24</v>
      </c>
      <c r="B137" s="9" t="s">
        <v>25</v>
      </c>
      <c r="C137" s="10">
        <v>300.1</v>
      </c>
      <c r="D137" s="10">
        <v>300.1</v>
      </c>
      <c r="E137" s="10">
        <v>25.3</v>
      </c>
      <c r="F137" s="10">
        <v>18.35585</v>
      </c>
      <c r="G137" s="10">
        <v>0</v>
      </c>
      <c r="H137" s="10">
        <v>18.35585</v>
      </c>
      <c r="I137" s="10">
        <v>0</v>
      </c>
      <c r="J137" s="10">
        <v>0</v>
      </c>
      <c r="K137" s="10">
        <f t="shared" si="12"/>
        <v>6.9441500000000005</v>
      </c>
      <c r="L137" s="10">
        <f t="shared" si="13"/>
        <v>281.74415000000005</v>
      </c>
      <c r="M137" s="10">
        <f t="shared" si="14"/>
        <v>72.55276679841897</v>
      </c>
      <c r="N137" s="10">
        <f t="shared" si="15"/>
        <v>281.74415000000005</v>
      </c>
      <c r="O137" s="10">
        <f t="shared" si="16"/>
        <v>6.9441500000000005</v>
      </c>
      <c r="P137" s="10">
        <f t="shared" si="17"/>
        <v>72.55276679841897</v>
      </c>
    </row>
    <row r="138" spans="1:16" ht="12.75">
      <c r="A138" s="8" t="s">
        <v>26</v>
      </c>
      <c r="B138" s="9" t="s">
        <v>27</v>
      </c>
      <c r="C138" s="10">
        <v>34.1</v>
      </c>
      <c r="D138" s="10">
        <v>34.1</v>
      </c>
      <c r="E138" s="10">
        <v>10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10</v>
      </c>
      <c r="L138" s="10">
        <f t="shared" si="13"/>
        <v>34.1</v>
      </c>
      <c r="M138" s="10">
        <f t="shared" si="14"/>
        <v>0</v>
      </c>
      <c r="N138" s="10">
        <f t="shared" si="15"/>
        <v>34.1</v>
      </c>
      <c r="O138" s="10">
        <f t="shared" si="16"/>
        <v>10</v>
      </c>
      <c r="P138" s="10">
        <f t="shared" si="17"/>
        <v>0</v>
      </c>
    </row>
    <row r="139" spans="1:16" ht="12.75">
      <c r="A139" s="8" t="s">
        <v>28</v>
      </c>
      <c r="B139" s="9" t="s">
        <v>29</v>
      </c>
      <c r="C139" s="10">
        <v>34.1</v>
      </c>
      <c r="D139" s="10">
        <v>34.1</v>
      </c>
      <c r="E139" s="10">
        <v>14</v>
      </c>
      <c r="F139" s="10">
        <v>0.012410000000000001</v>
      </c>
      <c r="G139" s="10">
        <v>0</v>
      </c>
      <c r="H139" s="10">
        <v>0.012410000000000001</v>
      </c>
      <c r="I139" s="10">
        <v>0</v>
      </c>
      <c r="J139" s="10">
        <v>0</v>
      </c>
      <c r="K139" s="10">
        <f t="shared" si="12"/>
        <v>13.98759</v>
      </c>
      <c r="L139" s="10">
        <f t="shared" si="13"/>
        <v>34.08759</v>
      </c>
      <c r="M139" s="10">
        <f t="shared" si="14"/>
        <v>0.08864285714285715</v>
      </c>
      <c r="N139" s="10">
        <f t="shared" si="15"/>
        <v>34.08759</v>
      </c>
      <c r="O139" s="10">
        <f t="shared" si="16"/>
        <v>13.98759</v>
      </c>
      <c r="P139" s="10">
        <f t="shared" si="17"/>
        <v>0.08864285714285715</v>
      </c>
    </row>
    <row r="140" spans="1:16" ht="12.75">
      <c r="A140" s="8" t="s">
        <v>32</v>
      </c>
      <c r="B140" s="9" t="s">
        <v>33</v>
      </c>
      <c r="C140" s="10">
        <v>6</v>
      </c>
      <c r="D140" s="10">
        <v>6</v>
      </c>
      <c r="E140" s="10">
        <v>1.8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1.8</v>
      </c>
      <c r="L140" s="10">
        <f t="shared" si="13"/>
        <v>6</v>
      </c>
      <c r="M140" s="10">
        <f t="shared" si="14"/>
        <v>0</v>
      </c>
      <c r="N140" s="10">
        <f t="shared" si="15"/>
        <v>6</v>
      </c>
      <c r="O140" s="10">
        <f t="shared" si="16"/>
        <v>1.8</v>
      </c>
      <c r="P140" s="10">
        <f t="shared" si="17"/>
        <v>0</v>
      </c>
    </row>
    <row r="141" spans="1:16" ht="12.75">
      <c r="A141" s="8" t="s">
        <v>34</v>
      </c>
      <c r="B141" s="9" t="s">
        <v>35</v>
      </c>
      <c r="C141" s="10">
        <v>0.7</v>
      </c>
      <c r="D141" s="10">
        <v>0.7</v>
      </c>
      <c r="E141" s="10">
        <v>0.1</v>
      </c>
      <c r="F141" s="10">
        <v>0.035320000000000004</v>
      </c>
      <c r="G141" s="10">
        <v>0</v>
      </c>
      <c r="H141" s="10">
        <v>0.035320000000000004</v>
      </c>
      <c r="I141" s="10">
        <v>0</v>
      </c>
      <c r="J141" s="10">
        <v>0</v>
      </c>
      <c r="K141" s="10">
        <f t="shared" si="12"/>
        <v>0.06468</v>
      </c>
      <c r="L141" s="10">
        <f t="shared" si="13"/>
        <v>0.6646799999999999</v>
      </c>
      <c r="M141" s="10">
        <f t="shared" si="14"/>
        <v>35.32</v>
      </c>
      <c r="N141" s="10">
        <f t="shared" si="15"/>
        <v>0.6646799999999999</v>
      </c>
      <c r="O141" s="10">
        <f t="shared" si="16"/>
        <v>0.06468</v>
      </c>
      <c r="P141" s="10">
        <f t="shared" si="17"/>
        <v>35.32</v>
      </c>
    </row>
    <row r="142" spans="1:16" ht="12.75">
      <c r="A142" s="8" t="s">
        <v>36</v>
      </c>
      <c r="B142" s="9" t="s">
        <v>37</v>
      </c>
      <c r="C142" s="10">
        <v>10.8</v>
      </c>
      <c r="D142" s="10">
        <v>10.8</v>
      </c>
      <c r="E142" s="10">
        <v>1.6</v>
      </c>
      <c r="F142" s="10">
        <v>0.33701</v>
      </c>
      <c r="G142" s="10">
        <v>0</v>
      </c>
      <c r="H142" s="10">
        <v>0.33701</v>
      </c>
      <c r="I142" s="10">
        <v>0</v>
      </c>
      <c r="J142" s="10">
        <v>0</v>
      </c>
      <c r="K142" s="10">
        <f t="shared" si="12"/>
        <v>1.26299</v>
      </c>
      <c r="L142" s="10">
        <f t="shared" si="13"/>
        <v>10.462990000000001</v>
      </c>
      <c r="M142" s="10">
        <f t="shared" si="14"/>
        <v>21.063124999999996</v>
      </c>
      <c r="N142" s="10">
        <f t="shared" si="15"/>
        <v>10.462990000000001</v>
      </c>
      <c r="O142" s="10">
        <f t="shared" si="16"/>
        <v>1.26299</v>
      </c>
      <c r="P142" s="10">
        <f t="shared" si="17"/>
        <v>21.063124999999996</v>
      </c>
    </row>
    <row r="143" spans="1:16" ht="25.5">
      <c r="A143" s="8" t="s">
        <v>40</v>
      </c>
      <c r="B143" s="9" t="s">
        <v>41</v>
      </c>
      <c r="C143" s="10">
        <v>1</v>
      </c>
      <c r="D143" s="10">
        <v>1</v>
      </c>
      <c r="E143" s="10">
        <v>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1</v>
      </c>
      <c r="L143" s="10">
        <f t="shared" si="13"/>
        <v>1</v>
      </c>
      <c r="M143" s="10">
        <f t="shared" si="14"/>
        <v>0</v>
      </c>
      <c r="N143" s="10">
        <f t="shared" si="15"/>
        <v>1</v>
      </c>
      <c r="O143" s="10">
        <f t="shared" si="16"/>
        <v>1</v>
      </c>
      <c r="P143" s="10">
        <f t="shared" si="17"/>
        <v>0</v>
      </c>
    </row>
    <row r="144" spans="1:16" ht="12.75">
      <c r="A144" s="5" t="s">
        <v>88</v>
      </c>
      <c r="B144" s="6" t="s">
        <v>89</v>
      </c>
      <c r="C144" s="7">
        <v>1289.9</v>
      </c>
      <c r="D144" s="7">
        <v>1289.9</v>
      </c>
      <c r="E144" s="7">
        <v>110</v>
      </c>
      <c r="F144" s="7">
        <v>25.015749999999997</v>
      </c>
      <c r="G144" s="7">
        <v>0</v>
      </c>
      <c r="H144" s="7">
        <v>25.015749999999997</v>
      </c>
      <c r="I144" s="7">
        <v>0</v>
      </c>
      <c r="J144" s="7">
        <v>0</v>
      </c>
      <c r="K144" s="7">
        <f t="shared" si="12"/>
        <v>84.98425</v>
      </c>
      <c r="L144" s="7">
        <f t="shared" si="13"/>
        <v>1264.88425</v>
      </c>
      <c r="M144" s="7">
        <f t="shared" si="14"/>
        <v>22.741590909090906</v>
      </c>
      <c r="N144" s="7">
        <f t="shared" si="15"/>
        <v>1264.88425</v>
      </c>
      <c r="O144" s="7">
        <f t="shared" si="16"/>
        <v>84.98425</v>
      </c>
      <c r="P144" s="7">
        <f t="shared" si="17"/>
        <v>22.741590909090906</v>
      </c>
    </row>
    <row r="145" spans="1:16" ht="12.75">
      <c r="A145" s="8" t="s">
        <v>22</v>
      </c>
      <c r="B145" s="9" t="s">
        <v>23</v>
      </c>
      <c r="C145" s="10">
        <v>862.5</v>
      </c>
      <c r="D145" s="10">
        <v>862.5</v>
      </c>
      <c r="E145" s="10">
        <v>70</v>
      </c>
      <c r="F145" s="10">
        <v>19.37353</v>
      </c>
      <c r="G145" s="10">
        <v>0</v>
      </c>
      <c r="H145" s="10">
        <v>19.37353</v>
      </c>
      <c r="I145" s="10">
        <v>0</v>
      </c>
      <c r="J145" s="10">
        <v>0</v>
      </c>
      <c r="K145" s="10">
        <f t="shared" si="12"/>
        <v>50.62647</v>
      </c>
      <c r="L145" s="10">
        <f t="shared" si="13"/>
        <v>843.12647</v>
      </c>
      <c r="M145" s="10">
        <f t="shared" si="14"/>
        <v>27.676471428571425</v>
      </c>
      <c r="N145" s="10">
        <f t="shared" si="15"/>
        <v>843.12647</v>
      </c>
      <c r="O145" s="10">
        <f t="shared" si="16"/>
        <v>50.62647</v>
      </c>
      <c r="P145" s="10">
        <f t="shared" si="17"/>
        <v>27.676471428571425</v>
      </c>
    </row>
    <row r="146" spans="1:16" ht="12.75">
      <c r="A146" s="8" t="s">
        <v>24</v>
      </c>
      <c r="B146" s="9" t="s">
        <v>25</v>
      </c>
      <c r="C146" s="10">
        <v>189.8</v>
      </c>
      <c r="D146" s="10">
        <v>189.8</v>
      </c>
      <c r="E146" s="10">
        <v>15.4</v>
      </c>
      <c r="F146" s="10">
        <v>4.26215</v>
      </c>
      <c r="G146" s="10">
        <v>0</v>
      </c>
      <c r="H146" s="10">
        <v>4.26215</v>
      </c>
      <c r="I146" s="10">
        <v>0</v>
      </c>
      <c r="J146" s="10">
        <v>0</v>
      </c>
      <c r="K146" s="10">
        <f t="shared" si="12"/>
        <v>11.13785</v>
      </c>
      <c r="L146" s="10">
        <f t="shared" si="13"/>
        <v>185.53785000000002</v>
      </c>
      <c r="M146" s="10">
        <f t="shared" si="14"/>
        <v>27.676298701298702</v>
      </c>
      <c r="N146" s="10">
        <f t="shared" si="15"/>
        <v>185.53785000000002</v>
      </c>
      <c r="O146" s="10">
        <f t="shared" si="16"/>
        <v>11.13785</v>
      </c>
      <c r="P146" s="10">
        <f t="shared" si="17"/>
        <v>27.676298701298702</v>
      </c>
    </row>
    <row r="147" spans="1:16" ht="12.75">
      <c r="A147" s="8" t="s">
        <v>26</v>
      </c>
      <c r="B147" s="9" t="s">
        <v>27</v>
      </c>
      <c r="C147" s="10">
        <v>161.6</v>
      </c>
      <c r="D147" s="10">
        <v>161.6</v>
      </c>
      <c r="E147" s="10">
        <v>8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8</v>
      </c>
      <c r="L147" s="10">
        <f t="shared" si="13"/>
        <v>161.6</v>
      </c>
      <c r="M147" s="10">
        <f t="shared" si="14"/>
        <v>0</v>
      </c>
      <c r="N147" s="10">
        <f t="shared" si="15"/>
        <v>161.6</v>
      </c>
      <c r="O147" s="10">
        <f t="shared" si="16"/>
        <v>8</v>
      </c>
      <c r="P147" s="10">
        <f t="shared" si="17"/>
        <v>0</v>
      </c>
    </row>
    <row r="148" spans="1:16" ht="12.75">
      <c r="A148" s="8" t="s">
        <v>28</v>
      </c>
      <c r="B148" s="9" t="s">
        <v>29</v>
      </c>
      <c r="C148" s="10">
        <v>24.2</v>
      </c>
      <c r="D148" s="10">
        <v>24.2</v>
      </c>
      <c r="E148" s="10">
        <v>5.4</v>
      </c>
      <c r="F148" s="10">
        <v>0.00632</v>
      </c>
      <c r="G148" s="10">
        <v>0</v>
      </c>
      <c r="H148" s="10">
        <v>0.00632</v>
      </c>
      <c r="I148" s="10">
        <v>0</v>
      </c>
      <c r="J148" s="10">
        <v>0</v>
      </c>
      <c r="K148" s="10">
        <f t="shared" si="12"/>
        <v>5.393680000000001</v>
      </c>
      <c r="L148" s="10">
        <f t="shared" si="13"/>
        <v>24.19368</v>
      </c>
      <c r="M148" s="10">
        <f t="shared" si="14"/>
        <v>0.11703703703703702</v>
      </c>
      <c r="N148" s="10">
        <f t="shared" si="15"/>
        <v>24.19368</v>
      </c>
      <c r="O148" s="10">
        <f t="shared" si="16"/>
        <v>5.393680000000001</v>
      </c>
      <c r="P148" s="10">
        <f t="shared" si="17"/>
        <v>0.11703703703703702</v>
      </c>
    </row>
    <row r="149" spans="1:16" ht="12.75">
      <c r="A149" s="8" t="s">
        <v>32</v>
      </c>
      <c r="B149" s="9" t="s">
        <v>33</v>
      </c>
      <c r="C149" s="10">
        <v>36.1</v>
      </c>
      <c r="D149" s="10">
        <v>36.1</v>
      </c>
      <c r="E149" s="10">
        <v>8.1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8.1</v>
      </c>
      <c r="L149" s="10">
        <f t="shared" si="13"/>
        <v>36.1</v>
      </c>
      <c r="M149" s="10">
        <f t="shared" si="14"/>
        <v>0</v>
      </c>
      <c r="N149" s="10">
        <f t="shared" si="15"/>
        <v>36.1</v>
      </c>
      <c r="O149" s="10">
        <f t="shared" si="16"/>
        <v>8.1</v>
      </c>
      <c r="P149" s="10">
        <f t="shared" si="17"/>
        <v>0</v>
      </c>
    </row>
    <row r="150" spans="1:16" ht="12.75">
      <c r="A150" s="8" t="s">
        <v>34</v>
      </c>
      <c r="B150" s="9" t="s">
        <v>35</v>
      </c>
      <c r="C150" s="10">
        <v>2.8</v>
      </c>
      <c r="D150" s="10">
        <v>2.8</v>
      </c>
      <c r="E150" s="10">
        <v>1.1</v>
      </c>
      <c r="F150" s="10">
        <v>0.55079</v>
      </c>
      <c r="G150" s="10">
        <v>0</v>
      </c>
      <c r="H150" s="10">
        <v>0.55079</v>
      </c>
      <c r="I150" s="10">
        <v>0</v>
      </c>
      <c r="J150" s="10">
        <v>0</v>
      </c>
      <c r="K150" s="10">
        <f t="shared" si="12"/>
        <v>0.5492100000000001</v>
      </c>
      <c r="L150" s="10">
        <f t="shared" si="13"/>
        <v>2.2492099999999997</v>
      </c>
      <c r="M150" s="10">
        <f t="shared" si="14"/>
        <v>50.07181818181817</v>
      </c>
      <c r="N150" s="10">
        <f t="shared" si="15"/>
        <v>2.2492099999999997</v>
      </c>
      <c r="O150" s="10">
        <f t="shared" si="16"/>
        <v>0.5492100000000001</v>
      </c>
      <c r="P150" s="10">
        <f t="shared" si="17"/>
        <v>50.07181818181817</v>
      </c>
    </row>
    <row r="151" spans="1:16" ht="12.75">
      <c r="A151" s="8" t="s">
        <v>36</v>
      </c>
      <c r="B151" s="9" t="s">
        <v>37</v>
      </c>
      <c r="C151" s="10">
        <v>12.9</v>
      </c>
      <c r="D151" s="10">
        <v>12.9</v>
      </c>
      <c r="E151" s="10">
        <v>2</v>
      </c>
      <c r="F151" s="10">
        <v>0.82296</v>
      </c>
      <c r="G151" s="10">
        <v>0</v>
      </c>
      <c r="H151" s="10">
        <v>0.82296</v>
      </c>
      <c r="I151" s="10">
        <v>0</v>
      </c>
      <c r="J151" s="10">
        <v>0</v>
      </c>
      <c r="K151" s="10">
        <f t="shared" si="12"/>
        <v>1.1770399999999999</v>
      </c>
      <c r="L151" s="10">
        <f t="shared" si="13"/>
        <v>12.07704</v>
      </c>
      <c r="M151" s="10">
        <f t="shared" si="14"/>
        <v>41.148</v>
      </c>
      <c r="N151" s="10">
        <f t="shared" si="15"/>
        <v>12.07704</v>
      </c>
      <c r="O151" s="10">
        <f t="shared" si="16"/>
        <v>1.1770399999999999</v>
      </c>
      <c r="P151" s="10">
        <f t="shared" si="17"/>
        <v>41.148</v>
      </c>
    </row>
    <row r="152" spans="1:16" ht="38.25">
      <c r="A152" s="5" t="s">
        <v>90</v>
      </c>
      <c r="B152" s="6" t="s">
        <v>91</v>
      </c>
      <c r="C152" s="7">
        <v>96</v>
      </c>
      <c r="D152" s="7">
        <v>96</v>
      </c>
      <c r="E152" s="7">
        <v>27.2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27.2</v>
      </c>
      <c r="L152" s="7">
        <f t="shared" si="13"/>
        <v>96</v>
      </c>
      <c r="M152" s="7">
        <f t="shared" si="14"/>
        <v>0</v>
      </c>
      <c r="N152" s="7">
        <f t="shared" si="15"/>
        <v>96</v>
      </c>
      <c r="O152" s="7">
        <f t="shared" si="16"/>
        <v>27.2</v>
      </c>
      <c r="P152" s="7">
        <f t="shared" si="17"/>
        <v>0</v>
      </c>
    </row>
    <row r="153" spans="1:16" ht="12.75">
      <c r="A153" s="8" t="s">
        <v>60</v>
      </c>
      <c r="B153" s="9" t="s">
        <v>61</v>
      </c>
      <c r="C153" s="10">
        <v>96</v>
      </c>
      <c r="D153" s="10">
        <v>96</v>
      </c>
      <c r="E153" s="10">
        <v>27.2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27.2</v>
      </c>
      <c r="L153" s="10">
        <f t="shared" si="13"/>
        <v>96</v>
      </c>
      <c r="M153" s="10">
        <f t="shared" si="14"/>
        <v>0</v>
      </c>
      <c r="N153" s="10">
        <f t="shared" si="15"/>
        <v>96</v>
      </c>
      <c r="O153" s="10">
        <f t="shared" si="16"/>
        <v>27.2</v>
      </c>
      <c r="P153" s="10">
        <f t="shared" si="17"/>
        <v>0</v>
      </c>
    </row>
    <row r="154" spans="1:16" ht="25.5">
      <c r="A154" s="5" t="s">
        <v>92</v>
      </c>
      <c r="B154" s="6" t="s">
        <v>93</v>
      </c>
      <c r="C154" s="7">
        <v>5776.8</v>
      </c>
      <c r="D154" s="7">
        <v>5776.8</v>
      </c>
      <c r="E154" s="7">
        <v>540.8</v>
      </c>
      <c r="F154" s="7">
        <v>358.77536</v>
      </c>
      <c r="G154" s="7">
        <v>0</v>
      </c>
      <c r="H154" s="7">
        <v>358.77536</v>
      </c>
      <c r="I154" s="7">
        <v>0</v>
      </c>
      <c r="J154" s="7">
        <v>0</v>
      </c>
      <c r="K154" s="7">
        <f t="shared" si="12"/>
        <v>182.02463999999998</v>
      </c>
      <c r="L154" s="7">
        <f t="shared" si="13"/>
        <v>5418.0246400000005</v>
      </c>
      <c r="M154" s="7">
        <f t="shared" si="14"/>
        <v>66.34159763313609</v>
      </c>
      <c r="N154" s="7">
        <f t="shared" si="15"/>
        <v>5418.0246400000005</v>
      </c>
      <c r="O154" s="7">
        <f t="shared" si="16"/>
        <v>182.02463999999998</v>
      </c>
      <c r="P154" s="7">
        <f t="shared" si="17"/>
        <v>66.34159763313609</v>
      </c>
    </row>
    <row r="155" spans="1:16" ht="12.75">
      <c r="A155" s="8" t="s">
        <v>22</v>
      </c>
      <c r="B155" s="9" t="s">
        <v>23</v>
      </c>
      <c r="C155" s="10">
        <v>3591.7</v>
      </c>
      <c r="D155" s="10">
        <v>3591.7</v>
      </c>
      <c r="E155" s="10">
        <v>285.6</v>
      </c>
      <c r="F155" s="10">
        <v>271.06302000000005</v>
      </c>
      <c r="G155" s="10">
        <v>0</v>
      </c>
      <c r="H155" s="10">
        <v>271.06302000000005</v>
      </c>
      <c r="I155" s="10">
        <v>0</v>
      </c>
      <c r="J155" s="10">
        <v>0</v>
      </c>
      <c r="K155" s="10">
        <f t="shared" si="12"/>
        <v>14.536979999999971</v>
      </c>
      <c r="L155" s="10">
        <f t="shared" si="13"/>
        <v>3320.6369799999998</v>
      </c>
      <c r="M155" s="10">
        <f t="shared" si="14"/>
        <v>94.91002100840336</v>
      </c>
      <c r="N155" s="10">
        <f t="shared" si="15"/>
        <v>3320.6369799999998</v>
      </c>
      <c r="O155" s="10">
        <f t="shared" si="16"/>
        <v>14.536979999999971</v>
      </c>
      <c r="P155" s="10">
        <f t="shared" si="17"/>
        <v>94.91002100840336</v>
      </c>
    </row>
    <row r="156" spans="1:16" ht="12.75">
      <c r="A156" s="8" t="s">
        <v>24</v>
      </c>
      <c r="B156" s="9" t="s">
        <v>25</v>
      </c>
      <c r="C156" s="10">
        <v>790.2</v>
      </c>
      <c r="D156" s="10">
        <v>790.2</v>
      </c>
      <c r="E156" s="10">
        <v>62.8</v>
      </c>
      <c r="F156" s="10">
        <v>57.49667</v>
      </c>
      <c r="G156" s="10">
        <v>0</v>
      </c>
      <c r="H156" s="10">
        <v>57.49667</v>
      </c>
      <c r="I156" s="10">
        <v>0</v>
      </c>
      <c r="J156" s="10">
        <v>0</v>
      </c>
      <c r="K156" s="10">
        <f t="shared" si="12"/>
        <v>5.303329999999995</v>
      </c>
      <c r="L156" s="10">
        <f t="shared" si="13"/>
        <v>732.70333</v>
      </c>
      <c r="M156" s="10">
        <f t="shared" si="14"/>
        <v>91.55520700636943</v>
      </c>
      <c r="N156" s="10">
        <f t="shared" si="15"/>
        <v>732.70333</v>
      </c>
      <c r="O156" s="10">
        <f t="shared" si="16"/>
        <v>5.303329999999995</v>
      </c>
      <c r="P156" s="10">
        <f t="shared" si="17"/>
        <v>91.55520700636943</v>
      </c>
    </row>
    <row r="157" spans="1:16" ht="12.75">
      <c r="A157" s="8" t="s">
        <v>26</v>
      </c>
      <c r="B157" s="9" t="s">
        <v>27</v>
      </c>
      <c r="C157" s="10">
        <v>92.2</v>
      </c>
      <c r="D157" s="10">
        <v>92.2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92.2</v>
      </c>
      <c r="M157" s="10">
        <f t="shared" si="14"/>
        <v>0</v>
      </c>
      <c r="N157" s="10">
        <f t="shared" si="15"/>
        <v>92.2</v>
      </c>
      <c r="O157" s="10">
        <f t="shared" si="16"/>
        <v>0</v>
      </c>
      <c r="P157" s="10">
        <f t="shared" si="17"/>
        <v>0</v>
      </c>
    </row>
    <row r="158" spans="1:16" ht="12.75">
      <c r="A158" s="8" t="s">
        <v>68</v>
      </c>
      <c r="B158" s="9" t="s">
        <v>69</v>
      </c>
      <c r="C158" s="10">
        <v>2.2</v>
      </c>
      <c r="D158" s="10">
        <v>2.2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2.2</v>
      </c>
      <c r="M158" s="10">
        <f t="shared" si="14"/>
        <v>0</v>
      </c>
      <c r="N158" s="10">
        <f t="shared" si="15"/>
        <v>2.2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28</v>
      </c>
      <c r="B159" s="9" t="s">
        <v>29</v>
      </c>
      <c r="C159" s="10">
        <v>525.2</v>
      </c>
      <c r="D159" s="10">
        <v>525.2</v>
      </c>
      <c r="E159" s="10">
        <v>25.4</v>
      </c>
      <c r="F159" s="10">
        <v>5.27203</v>
      </c>
      <c r="G159" s="10">
        <v>0</v>
      </c>
      <c r="H159" s="10">
        <v>5.27203</v>
      </c>
      <c r="I159" s="10">
        <v>0</v>
      </c>
      <c r="J159" s="10">
        <v>0</v>
      </c>
      <c r="K159" s="10">
        <f t="shared" si="12"/>
        <v>20.127969999999998</v>
      </c>
      <c r="L159" s="10">
        <f t="shared" si="13"/>
        <v>519.9279700000001</v>
      </c>
      <c r="M159" s="10">
        <f t="shared" si="14"/>
        <v>20.756023622047245</v>
      </c>
      <c r="N159" s="10">
        <f t="shared" si="15"/>
        <v>519.9279700000001</v>
      </c>
      <c r="O159" s="10">
        <f t="shared" si="16"/>
        <v>20.127969999999998</v>
      </c>
      <c r="P159" s="10">
        <f t="shared" si="17"/>
        <v>20.756023622047245</v>
      </c>
    </row>
    <row r="160" spans="1:16" ht="12.75">
      <c r="A160" s="8" t="s">
        <v>30</v>
      </c>
      <c r="B160" s="9" t="s">
        <v>31</v>
      </c>
      <c r="C160" s="10">
        <v>54.4</v>
      </c>
      <c r="D160" s="10">
        <v>54.4</v>
      </c>
      <c r="E160" s="10">
        <v>19.1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19.1</v>
      </c>
      <c r="L160" s="10">
        <f t="shared" si="13"/>
        <v>54.4</v>
      </c>
      <c r="M160" s="10">
        <f t="shared" si="14"/>
        <v>0</v>
      </c>
      <c r="N160" s="10">
        <f t="shared" si="15"/>
        <v>54.4</v>
      </c>
      <c r="O160" s="10">
        <f t="shared" si="16"/>
        <v>19.1</v>
      </c>
      <c r="P160" s="10">
        <f t="shared" si="17"/>
        <v>0</v>
      </c>
    </row>
    <row r="161" spans="1:16" ht="12.75">
      <c r="A161" s="8" t="s">
        <v>32</v>
      </c>
      <c r="B161" s="9" t="s">
        <v>33</v>
      </c>
      <c r="C161" s="10">
        <v>513.2</v>
      </c>
      <c r="D161" s="10">
        <v>513.2</v>
      </c>
      <c r="E161" s="10">
        <v>112.3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112.3</v>
      </c>
      <c r="L161" s="10">
        <f t="shared" si="13"/>
        <v>513.2</v>
      </c>
      <c r="M161" s="10">
        <f t="shared" si="14"/>
        <v>0</v>
      </c>
      <c r="N161" s="10">
        <f t="shared" si="15"/>
        <v>513.2</v>
      </c>
      <c r="O161" s="10">
        <f t="shared" si="16"/>
        <v>112.3</v>
      </c>
      <c r="P161" s="10">
        <f t="shared" si="17"/>
        <v>0</v>
      </c>
    </row>
    <row r="162" spans="1:16" ht="12.75">
      <c r="A162" s="8" t="s">
        <v>34</v>
      </c>
      <c r="B162" s="9" t="s">
        <v>35</v>
      </c>
      <c r="C162" s="10">
        <v>22.8</v>
      </c>
      <c r="D162" s="10">
        <v>22.8</v>
      </c>
      <c r="E162" s="10">
        <v>2.1</v>
      </c>
      <c r="F162" s="10">
        <v>2.05444</v>
      </c>
      <c r="G162" s="10">
        <v>0</v>
      </c>
      <c r="H162" s="10">
        <v>2.05444</v>
      </c>
      <c r="I162" s="10">
        <v>0</v>
      </c>
      <c r="J162" s="10">
        <v>0</v>
      </c>
      <c r="K162" s="10">
        <f t="shared" si="12"/>
        <v>0.045560000000000045</v>
      </c>
      <c r="L162" s="10">
        <f t="shared" si="13"/>
        <v>20.74556</v>
      </c>
      <c r="M162" s="10">
        <f t="shared" si="14"/>
        <v>97.83047619047619</v>
      </c>
      <c r="N162" s="10">
        <f t="shared" si="15"/>
        <v>20.74556</v>
      </c>
      <c r="O162" s="10">
        <f t="shared" si="16"/>
        <v>0.045560000000000045</v>
      </c>
      <c r="P162" s="10">
        <f t="shared" si="17"/>
        <v>97.83047619047619</v>
      </c>
    </row>
    <row r="163" spans="1:16" ht="12.75">
      <c r="A163" s="8" t="s">
        <v>36</v>
      </c>
      <c r="B163" s="9" t="s">
        <v>37</v>
      </c>
      <c r="C163" s="10">
        <v>54.5</v>
      </c>
      <c r="D163" s="10">
        <v>54.5</v>
      </c>
      <c r="E163" s="10">
        <v>7.8</v>
      </c>
      <c r="F163" s="10">
        <v>7.2435</v>
      </c>
      <c r="G163" s="10">
        <v>0</v>
      </c>
      <c r="H163" s="10">
        <v>7.2435</v>
      </c>
      <c r="I163" s="10">
        <v>0</v>
      </c>
      <c r="J163" s="10">
        <v>0</v>
      </c>
      <c r="K163" s="10">
        <f t="shared" si="12"/>
        <v>0.5564999999999998</v>
      </c>
      <c r="L163" s="10">
        <f t="shared" si="13"/>
        <v>47.2565</v>
      </c>
      <c r="M163" s="10">
        <f t="shared" si="14"/>
        <v>92.86538461538461</v>
      </c>
      <c r="N163" s="10">
        <f t="shared" si="15"/>
        <v>47.2565</v>
      </c>
      <c r="O163" s="10">
        <f t="shared" si="16"/>
        <v>0.5564999999999998</v>
      </c>
      <c r="P163" s="10">
        <f t="shared" si="17"/>
        <v>92.86538461538461</v>
      </c>
    </row>
    <row r="164" spans="1:16" ht="12.75">
      <c r="A164" s="8" t="s">
        <v>38</v>
      </c>
      <c r="B164" s="9" t="s">
        <v>39</v>
      </c>
      <c r="C164" s="10">
        <v>127.8</v>
      </c>
      <c r="D164" s="10">
        <v>127.8</v>
      </c>
      <c r="E164" s="10">
        <v>25.5</v>
      </c>
      <c r="F164" s="10">
        <v>15.645700000000001</v>
      </c>
      <c r="G164" s="10">
        <v>0</v>
      </c>
      <c r="H164" s="10">
        <v>15.645700000000001</v>
      </c>
      <c r="I164" s="10">
        <v>0</v>
      </c>
      <c r="J164" s="10">
        <v>0</v>
      </c>
      <c r="K164" s="10">
        <f t="shared" si="12"/>
        <v>9.854299999999999</v>
      </c>
      <c r="L164" s="10">
        <f t="shared" si="13"/>
        <v>112.15429999999999</v>
      </c>
      <c r="M164" s="10">
        <f t="shared" si="14"/>
        <v>61.355686274509814</v>
      </c>
      <c r="N164" s="10">
        <f t="shared" si="15"/>
        <v>112.15429999999999</v>
      </c>
      <c r="O164" s="10">
        <f t="shared" si="16"/>
        <v>9.854299999999999</v>
      </c>
      <c r="P164" s="10">
        <f t="shared" si="17"/>
        <v>61.355686274509814</v>
      </c>
    </row>
    <row r="165" spans="1:16" ht="25.5">
      <c r="A165" s="8" t="s">
        <v>40</v>
      </c>
      <c r="B165" s="9" t="s">
        <v>41</v>
      </c>
      <c r="C165" s="10">
        <v>2.1</v>
      </c>
      <c r="D165" s="10">
        <v>2.1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2.1</v>
      </c>
      <c r="M165" s="10">
        <f t="shared" si="14"/>
        <v>0</v>
      </c>
      <c r="N165" s="10">
        <f t="shared" si="15"/>
        <v>2.1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42</v>
      </c>
      <c r="B166" s="9" t="s">
        <v>43</v>
      </c>
      <c r="C166" s="10">
        <v>0.5</v>
      </c>
      <c r="D166" s="10">
        <v>0.5</v>
      </c>
      <c r="E166" s="10">
        <v>0.2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0.2</v>
      </c>
      <c r="L166" s="10">
        <f t="shared" si="13"/>
        <v>0.5</v>
      </c>
      <c r="M166" s="10">
        <f t="shared" si="14"/>
        <v>0</v>
      </c>
      <c r="N166" s="10">
        <f t="shared" si="15"/>
        <v>0.5</v>
      </c>
      <c r="O166" s="10">
        <f t="shared" si="16"/>
        <v>0.2</v>
      </c>
      <c r="P166" s="10">
        <f t="shared" si="17"/>
        <v>0</v>
      </c>
    </row>
    <row r="167" spans="1:16" ht="12.75">
      <c r="A167" s="5" t="s">
        <v>94</v>
      </c>
      <c r="B167" s="6" t="s">
        <v>59</v>
      </c>
      <c r="C167" s="7">
        <v>1868.5</v>
      </c>
      <c r="D167" s="7">
        <v>1868.5</v>
      </c>
      <c r="E167" s="7">
        <v>155.7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155.7</v>
      </c>
      <c r="L167" s="7">
        <f t="shared" si="13"/>
        <v>1868.5</v>
      </c>
      <c r="M167" s="7">
        <f t="shared" si="14"/>
        <v>0</v>
      </c>
      <c r="N167" s="7">
        <f t="shared" si="15"/>
        <v>1868.5</v>
      </c>
      <c r="O167" s="7">
        <f t="shared" si="16"/>
        <v>155.7</v>
      </c>
      <c r="P167" s="7">
        <f t="shared" si="17"/>
        <v>0</v>
      </c>
    </row>
    <row r="168" spans="1:16" ht="12.75">
      <c r="A168" s="8" t="s">
        <v>60</v>
      </c>
      <c r="B168" s="9" t="s">
        <v>61</v>
      </c>
      <c r="C168" s="10">
        <v>1868.5</v>
      </c>
      <c r="D168" s="10">
        <v>1868.5</v>
      </c>
      <c r="E168" s="10">
        <v>155.7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155.7</v>
      </c>
      <c r="L168" s="10">
        <f t="shared" si="13"/>
        <v>1868.5</v>
      </c>
      <c r="M168" s="10">
        <f t="shared" si="14"/>
        <v>0</v>
      </c>
      <c r="N168" s="10">
        <f t="shared" si="15"/>
        <v>1868.5</v>
      </c>
      <c r="O168" s="10">
        <f t="shared" si="16"/>
        <v>155.7</v>
      </c>
      <c r="P168" s="10">
        <f t="shared" si="17"/>
        <v>0</v>
      </c>
    </row>
    <row r="169" spans="1:16" ht="25.5">
      <c r="A169" s="5" t="s">
        <v>95</v>
      </c>
      <c r="B169" s="6" t="s">
        <v>96</v>
      </c>
      <c r="C169" s="7">
        <v>20887.1</v>
      </c>
      <c r="D169" s="7">
        <v>20887.1</v>
      </c>
      <c r="E169" s="7">
        <v>1282.6</v>
      </c>
      <c r="F169" s="7">
        <v>511.823</v>
      </c>
      <c r="G169" s="7">
        <v>0</v>
      </c>
      <c r="H169" s="7">
        <v>511.823</v>
      </c>
      <c r="I169" s="7">
        <v>0</v>
      </c>
      <c r="J169" s="7">
        <v>0</v>
      </c>
      <c r="K169" s="7">
        <f t="shared" si="12"/>
        <v>770.7769999999999</v>
      </c>
      <c r="L169" s="7">
        <f t="shared" si="13"/>
        <v>20375.277</v>
      </c>
      <c r="M169" s="7">
        <f t="shared" si="14"/>
        <v>39.90511461094652</v>
      </c>
      <c r="N169" s="7">
        <f t="shared" si="15"/>
        <v>20375.277</v>
      </c>
      <c r="O169" s="7">
        <f t="shared" si="16"/>
        <v>770.7769999999999</v>
      </c>
      <c r="P169" s="7">
        <f t="shared" si="17"/>
        <v>39.90511461094652</v>
      </c>
    </row>
    <row r="170" spans="1:16" ht="25.5">
      <c r="A170" s="5" t="s">
        <v>97</v>
      </c>
      <c r="B170" s="6" t="s">
        <v>98</v>
      </c>
      <c r="C170" s="7">
        <v>2736.3</v>
      </c>
      <c r="D170" s="7">
        <v>2736.3</v>
      </c>
      <c r="E170" s="7">
        <v>241</v>
      </c>
      <c r="F170" s="7">
        <v>154.01967999999997</v>
      </c>
      <c r="G170" s="7">
        <v>0</v>
      </c>
      <c r="H170" s="7">
        <v>154.01967999999997</v>
      </c>
      <c r="I170" s="7">
        <v>0</v>
      </c>
      <c r="J170" s="7">
        <v>0</v>
      </c>
      <c r="K170" s="7">
        <f t="shared" si="12"/>
        <v>86.98032000000003</v>
      </c>
      <c r="L170" s="7">
        <f t="shared" si="13"/>
        <v>2582.2803200000003</v>
      </c>
      <c r="M170" s="7">
        <f t="shared" si="14"/>
        <v>63.90858091286306</v>
      </c>
      <c r="N170" s="7">
        <f t="shared" si="15"/>
        <v>2582.2803200000003</v>
      </c>
      <c r="O170" s="7">
        <f t="shared" si="16"/>
        <v>86.98032000000003</v>
      </c>
      <c r="P170" s="7">
        <f t="shared" si="17"/>
        <v>63.90858091286306</v>
      </c>
    </row>
    <row r="171" spans="1:16" ht="12.75">
      <c r="A171" s="8" t="s">
        <v>22</v>
      </c>
      <c r="B171" s="9" t="s">
        <v>23</v>
      </c>
      <c r="C171" s="10">
        <v>2098.1</v>
      </c>
      <c r="D171" s="10">
        <v>2098.1</v>
      </c>
      <c r="E171" s="10">
        <v>180.5</v>
      </c>
      <c r="F171" s="10">
        <v>125.65659</v>
      </c>
      <c r="G171" s="10">
        <v>0</v>
      </c>
      <c r="H171" s="10">
        <v>125.65659</v>
      </c>
      <c r="I171" s="10">
        <v>0</v>
      </c>
      <c r="J171" s="10">
        <v>0</v>
      </c>
      <c r="K171" s="10">
        <f t="shared" si="12"/>
        <v>54.843410000000006</v>
      </c>
      <c r="L171" s="10">
        <f t="shared" si="13"/>
        <v>1972.4434099999999</v>
      </c>
      <c r="M171" s="10">
        <f t="shared" si="14"/>
        <v>69.61583933518006</v>
      </c>
      <c r="N171" s="10">
        <f t="shared" si="15"/>
        <v>1972.4434099999999</v>
      </c>
      <c r="O171" s="10">
        <f t="shared" si="16"/>
        <v>54.843410000000006</v>
      </c>
      <c r="P171" s="10">
        <f t="shared" si="17"/>
        <v>69.61583933518006</v>
      </c>
    </row>
    <row r="172" spans="1:16" ht="12.75">
      <c r="A172" s="8" t="s">
        <v>24</v>
      </c>
      <c r="B172" s="9" t="s">
        <v>25</v>
      </c>
      <c r="C172" s="10">
        <v>461.6</v>
      </c>
      <c r="D172" s="10">
        <v>461.6</v>
      </c>
      <c r="E172" s="10">
        <v>39.8</v>
      </c>
      <c r="F172" s="10">
        <v>26.82537</v>
      </c>
      <c r="G172" s="10">
        <v>0</v>
      </c>
      <c r="H172" s="10">
        <v>26.82537</v>
      </c>
      <c r="I172" s="10">
        <v>0</v>
      </c>
      <c r="J172" s="10">
        <v>0</v>
      </c>
      <c r="K172" s="10">
        <f t="shared" si="12"/>
        <v>12.974629999999998</v>
      </c>
      <c r="L172" s="10">
        <f t="shared" si="13"/>
        <v>434.77463</v>
      </c>
      <c r="M172" s="10">
        <f t="shared" si="14"/>
        <v>67.4004271356784</v>
      </c>
      <c r="N172" s="10">
        <f t="shared" si="15"/>
        <v>434.77463</v>
      </c>
      <c r="O172" s="10">
        <f t="shared" si="16"/>
        <v>12.974629999999998</v>
      </c>
      <c r="P172" s="10">
        <f t="shared" si="17"/>
        <v>67.4004271356784</v>
      </c>
    </row>
    <row r="173" spans="1:16" ht="12.75">
      <c r="A173" s="8" t="s">
        <v>26</v>
      </c>
      <c r="B173" s="9" t="s">
        <v>27</v>
      </c>
      <c r="C173" s="10">
        <v>21.7</v>
      </c>
      <c r="D173" s="10">
        <v>21.7</v>
      </c>
      <c r="E173" s="10">
        <v>2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2</v>
      </c>
      <c r="L173" s="10">
        <f t="shared" si="13"/>
        <v>21.7</v>
      </c>
      <c r="M173" s="10">
        <f t="shared" si="14"/>
        <v>0</v>
      </c>
      <c r="N173" s="10">
        <f t="shared" si="15"/>
        <v>21.7</v>
      </c>
      <c r="O173" s="10">
        <f t="shared" si="16"/>
        <v>2</v>
      </c>
      <c r="P173" s="10">
        <f t="shared" si="17"/>
        <v>0</v>
      </c>
    </row>
    <row r="174" spans="1:16" ht="12.75">
      <c r="A174" s="8" t="s">
        <v>28</v>
      </c>
      <c r="B174" s="9" t="s">
        <v>29</v>
      </c>
      <c r="C174" s="10">
        <v>43.4</v>
      </c>
      <c r="D174" s="10">
        <v>43.4</v>
      </c>
      <c r="E174" s="10">
        <v>4</v>
      </c>
      <c r="F174" s="10">
        <v>1.0575</v>
      </c>
      <c r="G174" s="10">
        <v>0</v>
      </c>
      <c r="H174" s="10">
        <v>1.0575</v>
      </c>
      <c r="I174" s="10">
        <v>0</v>
      </c>
      <c r="J174" s="10">
        <v>0</v>
      </c>
      <c r="K174" s="10">
        <f t="shared" si="12"/>
        <v>2.9425</v>
      </c>
      <c r="L174" s="10">
        <f t="shared" si="13"/>
        <v>42.3425</v>
      </c>
      <c r="M174" s="10">
        <f t="shared" si="14"/>
        <v>26.437500000000004</v>
      </c>
      <c r="N174" s="10">
        <f t="shared" si="15"/>
        <v>42.3425</v>
      </c>
      <c r="O174" s="10">
        <f t="shared" si="16"/>
        <v>2.9425</v>
      </c>
      <c r="P174" s="10">
        <f t="shared" si="17"/>
        <v>26.437500000000004</v>
      </c>
    </row>
    <row r="175" spans="1:16" ht="12.75">
      <c r="A175" s="8" t="s">
        <v>30</v>
      </c>
      <c r="B175" s="9" t="s">
        <v>31</v>
      </c>
      <c r="C175" s="10">
        <v>31.9</v>
      </c>
      <c r="D175" s="10">
        <v>31.9</v>
      </c>
      <c r="E175" s="10">
        <v>2.7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2.7</v>
      </c>
      <c r="L175" s="10">
        <f t="shared" si="13"/>
        <v>31.9</v>
      </c>
      <c r="M175" s="10">
        <f t="shared" si="14"/>
        <v>0</v>
      </c>
      <c r="N175" s="10">
        <f t="shared" si="15"/>
        <v>31.9</v>
      </c>
      <c r="O175" s="10">
        <f t="shared" si="16"/>
        <v>2.7</v>
      </c>
      <c r="P175" s="10">
        <f t="shared" si="17"/>
        <v>0</v>
      </c>
    </row>
    <row r="176" spans="1:16" ht="12.75">
      <c r="A176" s="8" t="s">
        <v>32</v>
      </c>
      <c r="B176" s="9" t="s">
        <v>33</v>
      </c>
      <c r="C176" s="10">
        <v>58.4</v>
      </c>
      <c r="D176" s="10">
        <v>58.4</v>
      </c>
      <c r="E176" s="10">
        <v>9.8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9.8</v>
      </c>
      <c r="L176" s="10">
        <f t="shared" si="13"/>
        <v>58.4</v>
      </c>
      <c r="M176" s="10">
        <f t="shared" si="14"/>
        <v>0</v>
      </c>
      <c r="N176" s="10">
        <f t="shared" si="15"/>
        <v>58.4</v>
      </c>
      <c r="O176" s="10">
        <f t="shared" si="16"/>
        <v>9.8</v>
      </c>
      <c r="P176" s="10">
        <f t="shared" si="17"/>
        <v>0</v>
      </c>
    </row>
    <row r="177" spans="1:16" ht="12.75">
      <c r="A177" s="8" t="s">
        <v>34</v>
      </c>
      <c r="B177" s="9" t="s">
        <v>35</v>
      </c>
      <c r="C177" s="10">
        <v>4.2</v>
      </c>
      <c r="D177" s="10">
        <v>4.2</v>
      </c>
      <c r="E177" s="10">
        <v>0.4</v>
      </c>
      <c r="F177" s="10">
        <v>0.09523000000000001</v>
      </c>
      <c r="G177" s="10">
        <v>0</v>
      </c>
      <c r="H177" s="10">
        <v>0.09523000000000001</v>
      </c>
      <c r="I177" s="10">
        <v>0</v>
      </c>
      <c r="J177" s="10">
        <v>0</v>
      </c>
      <c r="K177" s="10">
        <f t="shared" si="12"/>
        <v>0.30477</v>
      </c>
      <c r="L177" s="10">
        <f t="shared" si="13"/>
        <v>4.10477</v>
      </c>
      <c r="M177" s="10">
        <f t="shared" si="14"/>
        <v>23.8075</v>
      </c>
      <c r="N177" s="10">
        <f t="shared" si="15"/>
        <v>4.10477</v>
      </c>
      <c r="O177" s="10">
        <f t="shared" si="16"/>
        <v>0.30477</v>
      </c>
      <c r="P177" s="10">
        <f t="shared" si="17"/>
        <v>23.8075</v>
      </c>
    </row>
    <row r="178" spans="1:16" ht="12.75">
      <c r="A178" s="8" t="s">
        <v>36</v>
      </c>
      <c r="B178" s="9" t="s">
        <v>37</v>
      </c>
      <c r="C178" s="10">
        <v>13.6</v>
      </c>
      <c r="D178" s="10">
        <v>13.6</v>
      </c>
      <c r="E178" s="10">
        <v>1.2</v>
      </c>
      <c r="F178" s="10">
        <v>0.38499</v>
      </c>
      <c r="G178" s="10">
        <v>0</v>
      </c>
      <c r="H178" s="10">
        <v>0.38499</v>
      </c>
      <c r="I178" s="10">
        <v>0</v>
      </c>
      <c r="J178" s="10">
        <v>0</v>
      </c>
      <c r="K178" s="10">
        <f t="shared" si="12"/>
        <v>0.81501</v>
      </c>
      <c r="L178" s="10">
        <f t="shared" si="13"/>
        <v>13.21501</v>
      </c>
      <c r="M178" s="10">
        <f t="shared" si="14"/>
        <v>32.0825</v>
      </c>
      <c r="N178" s="10">
        <f t="shared" si="15"/>
        <v>13.21501</v>
      </c>
      <c r="O178" s="10">
        <f t="shared" si="16"/>
        <v>0.81501</v>
      </c>
      <c r="P178" s="10">
        <f t="shared" si="17"/>
        <v>32.0825</v>
      </c>
    </row>
    <row r="179" spans="1:16" ht="12.75">
      <c r="A179" s="8" t="s">
        <v>38</v>
      </c>
      <c r="B179" s="9" t="s">
        <v>39</v>
      </c>
      <c r="C179" s="10">
        <v>2.7</v>
      </c>
      <c r="D179" s="10">
        <v>2.7</v>
      </c>
      <c r="E179" s="10">
        <v>0.5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0.5</v>
      </c>
      <c r="L179" s="10">
        <f t="shared" si="13"/>
        <v>2.7</v>
      </c>
      <c r="M179" s="10">
        <f t="shared" si="14"/>
        <v>0</v>
      </c>
      <c r="N179" s="10">
        <f t="shared" si="15"/>
        <v>2.7</v>
      </c>
      <c r="O179" s="10">
        <f t="shared" si="16"/>
        <v>0.5</v>
      </c>
      <c r="P179" s="10">
        <f t="shared" si="17"/>
        <v>0</v>
      </c>
    </row>
    <row r="180" spans="1:16" ht="12.75">
      <c r="A180" s="8" t="s">
        <v>42</v>
      </c>
      <c r="B180" s="9" t="s">
        <v>43</v>
      </c>
      <c r="C180" s="10">
        <v>0.7</v>
      </c>
      <c r="D180" s="10">
        <v>0.7</v>
      </c>
      <c r="E180" s="10">
        <v>0.1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0.1</v>
      </c>
      <c r="L180" s="10">
        <f t="shared" si="13"/>
        <v>0.7</v>
      </c>
      <c r="M180" s="10">
        <f t="shared" si="14"/>
        <v>0</v>
      </c>
      <c r="N180" s="10">
        <f t="shared" si="15"/>
        <v>0.7</v>
      </c>
      <c r="O180" s="10">
        <f t="shared" si="16"/>
        <v>0.1</v>
      </c>
      <c r="P180" s="10">
        <f t="shared" si="17"/>
        <v>0</v>
      </c>
    </row>
    <row r="181" spans="1:16" ht="25.5">
      <c r="A181" s="5" t="s">
        <v>99</v>
      </c>
      <c r="B181" s="6" t="s">
        <v>100</v>
      </c>
      <c r="C181" s="7">
        <v>144.6</v>
      </c>
      <c r="D181" s="7">
        <v>144.6</v>
      </c>
      <c r="E181" s="7">
        <v>12</v>
      </c>
      <c r="F181" s="7">
        <v>5.599990000000001</v>
      </c>
      <c r="G181" s="7">
        <v>0</v>
      </c>
      <c r="H181" s="7">
        <v>5.599990000000001</v>
      </c>
      <c r="I181" s="7">
        <v>0</v>
      </c>
      <c r="J181" s="7">
        <v>0</v>
      </c>
      <c r="K181" s="7">
        <f t="shared" si="12"/>
        <v>6.400009999999999</v>
      </c>
      <c r="L181" s="7">
        <f t="shared" si="13"/>
        <v>139.00001</v>
      </c>
      <c r="M181" s="7">
        <f t="shared" si="14"/>
        <v>46.66658333333334</v>
      </c>
      <c r="N181" s="7">
        <f t="shared" si="15"/>
        <v>139.00001</v>
      </c>
      <c r="O181" s="7">
        <f t="shared" si="16"/>
        <v>6.400009999999999</v>
      </c>
      <c r="P181" s="7">
        <f t="shared" si="17"/>
        <v>46.66658333333334</v>
      </c>
    </row>
    <row r="182" spans="1:16" ht="12.75">
      <c r="A182" s="8" t="s">
        <v>22</v>
      </c>
      <c r="B182" s="9" t="s">
        <v>23</v>
      </c>
      <c r="C182" s="10">
        <v>50.9</v>
      </c>
      <c r="D182" s="10">
        <v>50.9</v>
      </c>
      <c r="E182" s="10">
        <v>4.2</v>
      </c>
      <c r="F182" s="10">
        <v>4.111800000000001</v>
      </c>
      <c r="G182" s="10">
        <v>0</v>
      </c>
      <c r="H182" s="10">
        <v>4.111800000000001</v>
      </c>
      <c r="I182" s="10">
        <v>0</v>
      </c>
      <c r="J182" s="10">
        <v>0</v>
      </c>
      <c r="K182" s="10">
        <f t="shared" si="12"/>
        <v>0.08819999999999961</v>
      </c>
      <c r="L182" s="10">
        <f t="shared" si="13"/>
        <v>46.788199999999996</v>
      </c>
      <c r="M182" s="10">
        <f t="shared" si="14"/>
        <v>97.9</v>
      </c>
      <c r="N182" s="10">
        <f t="shared" si="15"/>
        <v>46.788199999999996</v>
      </c>
      <c r="O182" s="10">
        <f t="shared" si="16"/>
        <v>0.08819999999999961</v>
      </c>
      <c r="P182" s="10">
        <f t="shared" si="17"/>
        <v>97.9</v>
      </c>
    </row>
    <row r="183" spans="1:16" ht="12.75">
      <c r="A183" s="8" t="s">
        <v>24</v>
      </c>
      <c r="B183" s="9" t="s">
        <v>25</v>
      </c>
      <c r="C183" s="10">
        <v>11.2</v>
      </c>
      <c r="D183" s="10">
        <v>11.2</v>
      </c>
      <c r="E183" s="10">
        <v>1</v>
      </c>
      <c r="F183" s="10">
        <v>0.90459</v>
      </c>
      <c r="G183" s="10">
        <v>0</v>
      </c>
      <c r="H183" s="10">
        <v>0.90459</v>
      </c>
      <c r="I183" s="10">
        <v>0</v>
      </c>
      <c r="J183" s="10">
        <v>0</v>
      </c>
      <c r="K183" s="10">
        <f t="shared" si="12"/>
        <v>0.09541</v>
      </c>
      <c r="L183" s="10">
        <f t="shared" si="13"/>
        <v>10.295409999999999</v>
      </c>
      <c r="M183" s="10">
        <f t="shared" si="14"/>
        <v>90.459</v>
      </c>
      <c r="N183" s="10">
        <f t="shared" si="15"/>
        <v>10.295409999999999</v>
      </c>
      <c r="O183" s="10">
        <f t="shared" si="16"/>
        <v>0.09541</v>
      </c>
      <c r="P183" s="10">
        <f t="shared" si="17"/>
        <v>90.459</v>
      </c>
    </row>
    <row r="184" spans="1:16" ht="12.75">
      <c r="A184" s="8" t="s">
        <v>26</v>
      </c>
      <c r="B184" s="9" t="s">
        <v>27</v>
      </c>
      <c r="C184" s="10">
        <v>44.6</v>
      </c>
      <c r="D184" s="10">
        <v>44.6</v>
      </c>
      <c r="E184" s="10">
        <v>1.5</v>
      </c>
      <c r="F184" s="10">
        <v>0.46623000000000003</v>
      </c>
      <c r="G184" s="10">
        <v>0</v>
      </c>
      <c r="H184" s="10">
        <v>0.46623000000000003</v>
      </c>
      <c r="I184" s="10">
        <v>0</v>
      </c>
      <c r="J184" s="10">
        <v>0</v>
      </c>
      <c r="K184" s="10">
        <f t="shared" si="12"/>
        <v>1.03377</v>
      </c>
      <c r="L184" s="10">
        <f t="shared" si="13"/>
        <v>44.13377</v>
      </c>
      <c r="M184" s="10">
        <f t="shared" si="14"/>
        <v>31.082000000000004</v>
      </c>
      <c r="N184" s="10">
        <f t="shared" si="15"/>
        <v>44.13377</v>
      </c>
      <c r="O184" s="10">
        <f t="shared" si="16"/>
        <v>1.03377</v>
      </c>
      <c r="P184" s="10">
        <f t="shared" si="17"/>
        <v>31.082000000000004</v>
      </c>
    </row>
    <row r="185" spans="1:16" ht="12.75">
      <c r="A185" s="8" t="s">
        <v>28</v>
      </c>
      <c r="B185" s="9" t="s">
        <v>29</v>
      </c>
      <c r="C185" s="10">
        <v>4.1</v>
      </c>
      <c r="D185" s="10">
        <v>4.1</v>
      </c>
      <c r="E185" s="10">
        <v>0.4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0.4</v>
      </c>
      <c r="L185" s="10">
        <f t="shared" si="13"/>
        <v>4.1</v>
      </c>
      <c r="M185" s="10">
        <f t="shared" si="14"/>
        <v>0</v>
      </c>
      <c r="N185" s="10">
        <f t="shared" si="15"/>
        <v>4.1</v>
      </c>
      <c r="O185" s="10">
        <f t="shared" si="16"/>
        <v>0.4</v>
      </c>
      <c r="P185" s="10">
        <f t="shared" si="17"/>
        <v>0</v>
      </c>
    </row>
    <row r="186" spans="1:16" ht="12.75">
      <c r="A186" s="8" t="s">
        <v>30</v>
      </c>
      <c r="B186" s="9" t="s">
        <v>31</v>
      </c>
      <c r="C186" s="10">
        <v>6.2</v>
      </c>
      <c r="D186" s="10">
        <v>6.2</v>
      </c>
      <c r="E186" s="10">
        <v>0.6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0.6</v>
      </c>
      <c r="L186" s="10">
        <f t="shared" si="13"/>
        <v>6.2</v>
      </c>
      <c r="M186" s="10">
        <f t="shared" si="14"/>
        <v>0</v>
      </c>
      <c r="N186" s="10">
        <f t="shared" si="15"/>
        <v>6.2</v>
      </c>
      <c r="O186" s="10">
        <f t="shared" si="16"/>
        <v>0.6</v>
      </c>
      <c r="P186" s="10">
        <f t="shared" si="17"/>
        <v>0</v>
      </c>
    </row>
    <row r="187" spans="1:16" ht="12.75">
      <c r="A187" s="8" t="s">
        <v>32</v>
      </c>
      <c r="B187" s="9" t="s">
        <v>33</v>
      </c>
      <c r="C187" s="10">
        <v>22.3</v>
      </c>
      <c r="D187" s="10">
        <v>22.3</v>
      </c>
      <c r="E187" s="10">
        <v>3.8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3.8</v>
      </c>
      <c r="L187" s="10">
        <f t="shared" si="13"/>
        <v>22.3</v>
      </c>
      <c r="M187" s="10">
        <f t="shared" si="14"/>
        <v>0</v>
      </c>
      <c r="N187" s="10">
        <f t="shared" si="15"/>
        <v>22.3</v>
      </c>
      <c r="O187" s="10">
        <f t="shared" si="16"/>
        <v>3.8</v>
      </c>
      <c r="P187" s="10">
        <f t="shared" si="17"/>
        <v>0</v>
      </c>
    </row>
    <row r="188" spans="1:16" ht="12.75">
      <c r="A188" s="8" t="s">
        <v>34</v>
      </c>
      <c r="B188" s="9" t="s">
        <v>35</v>
      </c>
      <c r="C188" s="10">
        <v>0.7</v>
      </c>
      <c r="D188" s="10">
        <v>0.7</v>
      </c>
      <c r="E188" s="10">
        <v>0.1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0.1</v>
      </c>
      <c r="L188" s="10">
        <f t="shared" si="13"/>
        <v>0.7</v>
      </c>
      <c r="M188" s="10">
        <f t="shared" si="14"/>
        <v>0</v>
      </c>
      <c r="N188" s="10">
        <f t="shared" si="15"/>
        <v>0.7</v>
      </c>
      <c r="O188" s="10">
        <f t="shared" si="16"/>
        <v>0.1</v>
      </c>
      <c r="P188" s="10">
        <f t="shared" si="17"/>
        <v>0</v>
      </c>
    </row>
    <row r="189" spans="1:16" ht="12.75">
      <c r="A189" s="8" t="s">
        <v>36</v>
      </c>
      <c r="B189" s="9" t="s">
        <v>37</v>
      </c>
      <c r="C189" s="10">
        <v>4.6</v>
      </c>
      <c r="D189" s="10">
        <v>4.6</v>
      </c>
      <c r="E189" s="10">
        <v>0.4</v>
      </c>
      <c r="F189" s="10">
        <v>0.11737</v>
      </c>
      <c r="G189" s="10">
        <v>0</v>
      </c>
      <c r="H189" s="10">
        <v>0.11737</v>
      </c>
      <c r="I189" s="10">
        <v>0</v>
      </c>
      <c r="J189" s="10">
        <v>0</v>
      </c>
      <c r="K189" s="10">
        <f t="shared" si="12"/>
        <v>0.28263000000000005</v>
      </c>
      <c r="L189" s="10">
        <f t="shared" si="13"/>
        <v>4.4826299999999994</v>
      </c>
      <c r="M189" s="10">
        <f t="shared" si="14"/>
        <v>29.342499999999998</v>
      </c>
      <c r="N189" s="10">
        <f t="shared" si="15"/>
        <v>4.4826299999999994</v>
      </c>
      <c r="O189" s="10">
        <f t="shared" si="16"/>
        <v>0.28263000000000005</v>
      </c>
      <c r="P189" s="10">
        <f t="shared" si="17"/>
        <v>29.342499999999998</v>
      </c>
    </row>
    <row r="190" spans="1:16" ht="12.75">
      <c r="A190" s="5" t="s">
        <v>101</v>
      </c>
      <c r="B190" s="6" t="s">
        <v>102</v>
      </c>
      <c r="C190" s="7">
        <v>161.8</v>
      </c>
      <c r="D190" s="7">
        <v>161.8</v>
      </c>
      <c r="E190" s="7">
        <v>6.8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6.8</v>
      </c>
      <c r="L190" s="7">
        <f t="shared" si="13"/>
        <v>161.8</v>
      </c>
      <c r="M190" s="7">
        <f t="shared" si="14"/>
        <v>0</v>
      </c>
      <c r="N190" s="7">
        <f t="shared" si="15"/>
        <v>161.8</v>
      </c>
      <c r="O190" s="7">
        <f t="shared" si="16"/>
        <v>6.8</v>
      </c>
      <c r="P190" s="7">
        <f t="shared" si="17"/>
        <v>0</v>
      </c>
    </row>
    <row r="191" spans="1:16" ht="12.75">
      <c r="A191" s="8" t="s">
        <v>26</v>
      </c>
      <c r="B191" s="9" t="s">
        <v>27</v>
      </c>
      <c r="C191" s="10">
        <v>147.3</v>
      </c>
      <c r="D191" s="10">
        <v>147.3</v>
      </c>
      <c r="E191" s="10">
        <v>2.6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2.6</v>
      </c>
      <c r="L191" s="10">
        <f t="shared" si="13"/>
        <v>147.3</v>
      </c>
      <c r="M191" s="10">
        <f t="shared" si="14"/>
        <v>0</v>
      </c>
      <c r="N191" s="10">
        <f t="shared" si="15"/>
        <v>147.3</v>
      </c>
      <c r="O191" s="10">
        <f t="shared" si="16"/>
        <v>2.6</v>
      </c>
      <c r="P191" s="10">
        <f t="shared" si="17"/>
        <v>0</v>
      </c>
    </row>
    <row r="192" spans="1:16" ht="12.75">
      <c r="A192" s="8" t="s">
        <v>28</v>
      </c>
      <c r="B192" s="9" t="s">
        <v>29</v>
      </c>
      <c r="C192" s="10">
        <v>14.5</v>
      </c>
      <c r="D192" s="10">
        <v>14.5</v>
      </c>
      <c r="E192" s="10">
        <v>4.2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4.2</v>
      </c>
      <c r="L192" s="10">
        <f t="shared" si="13"/>
        <v>14.5</v>
      </c>
      <c r="M192" s="10">
        <f t="shared" si="14"/>
        <v>0</v>
      </c>
      <c r="N192" s="10">
        <f t="shared" si="15"/>
        <v>14.5</v>
      </c>
      <c r="O192" s="10">
        <f t="shared" si="16"/>
        <v>4.2</v>
      </c>
      <c r="P192" s="10">
        <f t="shared" si="17"/>
        <v>0</v>
      </c>
    </row>
    <row r="193" spans="1:16" ht="25.5">
      <c r="A193" s="5" t="s">
        <v>103</v>
      </c>
      <c r="B193" s="6" t="s">
        <v>104</v>
      </c>
      <c r="C193" s="7">
        <v>461</v>
      </c>
      <c r="D193" s="7">
        <v>461</v>
      </c>
      <c r="E193" s="7">
        <v>20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20</v>
      </c>
      <c r="L193" s="7">
        <f t="shared" si="13"/>
        <v>461</v>
      </c>
      <c r="M193" s="7">
        <f t="shared" si="14"/>
        <v>0</v>
      </c>
      <c r="N193" s="7">
        <f t="shared" si="15"/>
        <v>461</v>
      </c>
      <c r="O193" s="7">
        <f t="shared" si="16"/>
        <v>20</v>
      </c>
      <c r="P193" s="7">
        <f t="shared" si="17"/>
        <v>0</v>
      </c>
    </row>
    <row r="194" spans="1:16" ht="12.75">
      <c r="A194" s="8" t="s">
        <v>26</v>
      </c>
      <c r="B194" s="9" t="s">
        <v>27</v>
      </c>
      <c r="C194" s="10">
        <v>210.7</v>
      </c>
      <c r="D194" s="10">
        <v>210.7</v>
      </c>
      <c r="E194" s="10">
        <v>10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10</v>
      </c>
      <c r="L194" s="10">
        <f t="shared" si="13"/>
        <v>210.7</v>
      </c>
      <c r="M194" s="10">
        <f t="shared" si="14"/>
        <v>0</v>
      </c>
      <c r="N194" s="10">
        <f t="shared" si="15"/>
        <v>210.7</v>
      </c>
      <c r="O194" s="10">
        <f t="shared" si="16"/>
        <v>10</v>
      </c>
      <c r="P194" s="10">
        <f t="shared" si="17"/>
        <v>0</v>
      </c>
    </row>
    <row r="195" spans="1:16" ht="12.75">
      <c r="A195" s="8" t="s">
        <v>28</v>
      </c>
      <c r="B195" s="9" t="s">
        <v>29</v>
      </c>
      <c r="C195" s="10">
        <v>215.9</v>
      </c>
      <c r="D195" s="10">
        <v>215.9</v>
      </c>
      <c r="E195" s="10">
        <v>10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10</v>
      </c>
      <c r="L195" s="10">
        <f t="shared" si="13"/>
        <v>215.9</v>
      </c>
      <c r="M195" s="10">
        <f t="shared" si="14"/>
        <v>0</v>
      </c>
      <c r="N195" s="10">
        <f t="shared" si="15"/>
        <v>215.9</v>
      </c>
      <c r="O195" s="10">
        <f t="shared" si="16"/>
        <v>10</v>
      </c>
      <c r="P195" s="10">
        <f t="shared" si="17"/>
        <v>0</v>
      </c>
    </row>
    <row r="196" spans="1:16" ht="12.75">
      <c r="A196" s="8" t="s">
        <v>60</v>
      </c>
      <c r="B196" s="9" t="s">
        <v>61</v>
      </c>
      <c r="C196" s="10">
        <v>34.4</v>
      </c>
      <c r="D196" s="10">
        <v>34.4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34.4</v>
      </c>
      <c r="M196" s="10">
        <f t="shared" si="14"/>
        <v>0</v>
      </c>
      <c r="N196" s="10">
        <f t="shared" si="15"/>
        <v>34.4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105</v>
      </c>
      <c r="B197" s="6" t="s">
        <v>106</v>
      </c>
      <c r="C197" s="7">
        <v>5898.6</v>
      </c>
      <c r="D197" s="7">
        <v>5898.6</v>
      </c>
      <c r="E197" s="7">
        <v>530.4</v>
      </c>
      <c r="F197" s="7">
        <v>352.20333</v>
      </c>
      <c r="G197" s="7">
        <v>0</v>
      </c>
      <c r="H197" s="7">
        <v>352.20333</v>
      </c>
      <c r="I197" s="7">
        <v>0</v>
      </c>
      <c r="J197" s="7">
        <v>0</v>
      </c>
      <c r="K197" s="7">
        <f t="shared" si="12"/>
        <v>178.19666999999998</v>
      </c>
      <c r="L197" s="7">
        <f t="shared" si="13"/>
        <v>5546.39667</v>
      </c>
      <c r="M197" s="7">
        <f t="shared" si="14"/>
        <v>66.40334276018099</v>
      </c>
      <c r="N197" s="7">
        <f t="shared" si="15"/>
        <v>5546.39667</v>
      </c>
      <c r="O197" s="7">
        <f t="shared" si="16"/>
        <v>178.19666999999998</v>
      </c>
      <c r="P197" s="7">
        <f t="shared" si="17"/>
        <v>66.40334276018099</v>
      </c>
    </row>
    <row r="198" spans="1:16" ht="12.75">
      <c r="A198" s="8" t="s">
        <v>22</v>
      </c>
      <c r="B198" s="9" t="s">
        <v>23</v>
      </c>
      <c r="C198" s="10">
        <v>3539.9</v>
      </c>
      <c r="D198" s="10">
        <v>3539.9</v>
      </c>
      <c r="E198" s="10">
        <v>278</v>
      </c>
      <c r="F198" s="10">
        <v>276.85813</v>
      </c>
      <c r="G198" s="10">
        <v>0</v>
      </c>
      <c r="H198" s="10">
        <v>276.85813</v>
      </c>
      <c r="I198" s="10">
        <v>0</v>
      </c>
      <c r="J198" s="10">
        <v>0</v>
      </c>
      <c r="K198" s="10">
        <f aca="true" t="shared" si="18" ref="K198:K261">E198-F198</f>
        <v>1.141869999999983</v>
      </c>
      <c r="L198" s="10">
        <f aca="true" t="shared" si="19" ref="L198:L261">D198-F198</f>
        <v>3263.04187</v>
      </c>
      <c r="M198" s="10">
        <f aca="true" t="shared" si="20" ref="M198:M261">IF(E198=0,0,(F198/E198)*100)</f>
        <v>99.58925539568347</v>
      </c>
      <c r="N198" s="10">
        <f aca="true" t="shared" si="21" ref="N198:N261">D198-H198</f>
        <v>3263.04187</v>
      </c>
      <c r="O198" s="10">
        <f aca="true" t="shared" si="22" ref="O198:O261">E198-H198</f>
        <v>1.141869999999983</v>
      </c>
      <c r="P198" s="10">
        <f aca="true" t="shared" si="23" ref="P198:P261">IF(E198=0,0,(H198/E198)*100)</f>
        <v>99.58925539568347</v>
      </c>
    </row>
    <row r="199" spans="1:16" ht="12.75">
      <c r="A199" s="8" t="s">
        <v>24</v>
      </c>
      <c r="B199" s="9" t="s">
        <v>25</v>
      </c>
      <c r="C199" s="10">
        <v>778.7</v>
      </c>
      <c r="D199" s="10">
        <v>778.7</v>
      </c>
      <c r="E199" s="10">
        <v>61.2</v>
      </c>
      <c r="F199" s="10">
        <v>61.125879999999995</v>
      </c>
      <c r="G199" s="10">
        <v>0</v>
      </c>
      <c r="H199" s="10">
        <v>61.125879999999995</v>
      </c>
      <c r="I199" s="10">
        <v>0</v>
      </c>
      <c r="J199" s="10">
        <v>0</v>
      </c>
      <c r="K199" s="10">
        <f t="shared" si="18"/>
        <v>0.07412000000000774</v>
      </c>
      <c r="L199" s="10">
        <f t="shared" si="19"/>
        <v>717.57412</v>
      </c>
      <c r="M199" s="10">
        <f t="shared" si="20"/>
        <v>99.87888888888887</v>
      </c>
      <c r="N199" s="10">
        <f t="shared" si="21"/>
        <v>717.57412</v>
      </c>
      <c r="O199" s="10">
        <f t="shared" si="22"/>
        <v>0.07412000000000774</v>
      </c>
      <c r="P199" s="10">
        <f t="shared" si="23"/>
        <v>99.87888888888887</v>
      </c>
    </row>
    <row r="200" spans="1:16" ht="12.75">
      <c r="A200" s="8" t="s">
        <v>26</v>
      </c>
      <c r="B200" s="9" t="s">
        <v>27</v>
      </c>
      <c r="C200" s="10">
        <v>56.8</v>
      </c>
      <c r="D200" s="10">
        <v>56.8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56.8</v>
      </c>
      <c r="M200" s="10">
        <f t="shared" si="20"/>
        <v>0</v>
      </c>
      <c r="N200" s="10">
        <f t="shared" si="21"/>
        <v>56.8</v>
      </c>
      <c r="O200" s="10">
        <f t="shared" si="22"/>
        <v>0</v>
      </c>
      <c r="P200" s="10">
        <f t="shared" si="23"/>
        <v>0</v>
      </c>
    </row>
    <row r="201" spans="1:16" ht="12.75">
      <c r="A201" s="8" t="s">
        <v>28</v>
      </c>
      <c r="B201" s="9" t="s">
        <v>29</v>
      </c>
      <c r="C201" s="10">
        <v>205.4</v>
      </c>
      <c r="D201" s="10">
        <v>205.4</v>
      </c>
      <c r="E201" s="10">
        <v>6</v>
      </c>
      <c r="F201" s="10">
        <v>1.16326</v>
      </c>
      <c r="G201" s="10">
        <v>0</v>
      </c>
      <c r="H201" s="10">
        <v>1.16326</v>
      </c>
      <c r="I201" s="10">
        <v>0</v>
      </c>
      <c r="J201" s="10">
        <v>0</v>
      </c>
      <c r="K201" s="10">
        <f t="shared" si="18"/>
        <v>4.83674</v>
      </c>
      <c r="L201" s="10">
        <f t="shared" si="19"/>
        <v>204.23674</v>
      </c>
      <c r="M201" s="10">
        <f t="shared" si="20"/>
        <v>19.387666666666668</v>
      </c>
      <c r="N201" s="10">
        <f t="shared" si="21"/>
        <v>204.23674</v>
      </c>
      <c r="O201" s="10">
        <f t="shared" si="22"/>
        <v>4.83674</v>
      </c>
      <c r="P201" s="10">
        <f t="shared" si="23"/>
        <v>19.387666666666668</v>
      </c>
    </row>
    <row r="202" spans="1:16" ht="12.75">
      <c r="A202" s="8" t="s">
        <v>32</v>
      </c>
      <c r="B202" s="9" t="s">
        <v>33</v>
      </c>
      <c r="C202" s="10">
        <v>1187.5</v>
      </c>
      <c r="D202" s="10">
        <v>1187.5</v>
      </c>
      <c r="E202" s="10">
        <v>170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170</v>
      </c>
      <c r="L202" s="10">
        <f t="shared" si="19"/>
        <v>1187.5</v>
      </c>
      <c r="M202" s="10">
        <f t="shared" si="20"/>
        <v>0</v>
      </c>
      <c r="N202" s="10">
        <f t="shared" si="21"/>
        <v>1187.5</v>
      </c>
      <c r="O202" s="10">
        <f t="shared" si="22"/>
        <v>170</v>
      </c>
      <c r="P202" s="10">
        <f t="shared" si="23"/>
        <v>0</v>
      </c>
    </row>
    <row r="203" spans="1:16" ht="12.75">
      <c r="A203" s="8" t="s">
        <v>34</v>
      </c>
      <c r="B203" s="9" t="s">
        <v>35</v>
      </c>
      <c r="C203" s="10">
        <v>12.9</v>
      </c>
      <c r="D203" s="10">
        <v>12.9</v>
      </c>
      <c r="E203" s="10">
        <v>1.2</v>
      </c>
      <c r="F203" s="10">
        <v>1.00016</v>
      </c>
      <c r="G203" s="10">
        <v>0</v>
      </c>
      <c r="H203" s="10">
        <v>1.00016</v>
      </c>
      <c r="I203" s="10">
        <v>0</v>
      </c>
      <c r="J203" s="10">
        <v>0</v>
      </c>
      <c r="K203" s="10">
        <f t="shared" si="18"/>
        <v>0.19984000000000002</v>
      </c>
      <c r="L203" s="10">
        <f t="shared" si="19"/>
        <v>11.899840000000001</v>
      </c>
      <c r="M203" s="10">
        <f t="shared" si="20"/>
        <v>83.34666666666666</v>
      </c>
      <c r="N203" s="10">
        <f t="shared" si="21"/>
        <v>11.899840000000001</v>
      </c>
      <c r="O203" s="10">
        <f t="shared" si="22"/>
        <v>0.19984000000000002</v>
      </c>
      <c r="P203" s="10">
        <f t="shared" si="23"/>
        <v>83.34666666666666</v>
      </c>
    </row>
    <row r="204" spans="1:16" ht="12.75">
      <c r="A204" s="8" t="s">
        <v>36</v>
      </c>
      <c r="B204" s="9" t="s">
        <v>37</v>
      </c>
      <c r="C204" s="10">
        <v>117.4</v>
      </c>
      <c r="D204" s="10">
        <v>117.4</v>
      </c>
      <c r="E204" s="10">
        <v>14</v>
      </c>
      <c r="F204" s="10">
        <v>12.0559</v>
      </c>
      <c r="G204" s="10">
        <v>0</v>
      </c>
      <c r="H204" s="10">
        <v>12.0559</v>
      </c>
      <c r="I204" s="10">
        <v>0</v>
      </c>
      <c r="J204" s="10">
        <v>0</v>
      </c>
      <c r="K204" s="10">
        <f t="shared" si="18"/>
        <v>1.9441000000000006</v>
      </c>
      <c r="L204" s="10">
        <f t="shared" si="19"/>
        <v>105.34410000000001</v>
      </c>
      <c r="M204" s="10">
        <f t="shared" si="20"/>
        <v>86.11357142857142</v>
      </c>
      <c r="N204" s="10">
        <f t="shared" si="21"/>
        <v>105.34410000000001</v>
      </c>
      <c r="O204" s="10">
        <f t="shared" si="22"/>
        <v>1.9441000000000006</v>
      </c>
      <c r="P204" s="10">
        <f t="shared" si="23"/>
        <v>86.11357142857142</v>
      </c>
    </row>
    <row r="205" spans="1:16" ht="63.75">
      <c r="A205" s="5" t="s">
        <v>107</v>
      </c>
      <c r="B205" s="6" t="s">
        <v>108</v>
      </c>
      <c r="C205" s="7">
        <v>3589.4</v>
      </c>
      <c r="D205" s="7">
        <v>3589.4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3589.4</v>
      </c>
      <c r="M205" s="7">
        <f t="shared" si="20"/>
        <v>0</v>
      </c>
      <c r="N205" s="7">
        <f t="shared" si="21"/>
        <v>3589.4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46</v>
      </c>
      <c r="B206" s="9" t="s">
        <v>47</v>
      </c>
      <c r="C206" s="10">
        <v>3589.4</v>
      </c>
      <c r="D206" s="10">
        <v>3589.4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3589.4</v>
      </c>
      <c r="M206" s="10">
        <f t="shared" si="20"/>
        <v>0</v>
      </c>
      <c r="N206" s="10">
        <f t="shared" si="21"/>
        <v>3589.4</v>
      </c>
      <c r="O206" s="10">
        <f t="shared" si="22"/>
        <v>0</v>
      </c>
      <c r="P206" s="10">
        <f t="shared" si="23"/>
        <v>0</v>
      </c>
    </row>
    <row r="207" spans="1:16" ht="25.5">
      <c r="A207" s="5" t="s">
        <v>109</v>
      </c>
      <c r="B207" s="6" t="s">
        <v>110</v>
      </c>
      <c r="C207" s="7">
        <v>1330.1</v>
      </c>
      <c r="D207" s="7">
        <v>1330.1</v>
      </c>
      <c r="E207" s="7">
        <v>57.1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57.1</v>
      </c>
      <c r="L207" s="7">
        <f t="shared" si="19"/>
        <v>1330.1</v>
      </c>
      <c r="M207" s="7">
        <f t="shared" si="20"/>
        <v>0</v>
      </c>
      <c r="N207" s="7">
        <f t="shared" si="21"/>
        <v>1330.1</v>
      </c>
      <c r="O207" s="7">
        <f t="shared" si="22"/>
        <v>57.1</v>
      </c>
      <c r="P207" s="7">
        <f t="shared" si="23"/>
        <v>0</v>
      </c>
    </row>
    <row r="208" spans="1:16" ht="12.75">
      <c r="A208" s="8" t="s">
        <v>26</v>
      </c>
      <c r="B208" s="9" t="s">
        <v>27</v>
      </c>
      <c r="C208" s="10">
        <v>138.8</v>
      </c>
      <c r="D208" s="10">
        <v>138.8</v>
      </c>
      <c r="E208" s="10">
        <v>2.1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2.1</v>
      </c>
      <c r="L208" s="10">
        <f t="shared" si="19"/>
        <v>138.8</v>
      </c>
      <c r="M208" s="10">
        <f t="shared" si="20"/>
        <v>0</v>
      </c>
      <c r="N208" s="10">
        <f t="shared" si="21"/>
        <v>138.8</v>
      </c>
      <c r="O208" s="10">
        <f t="shared" si="22"/>
        <v>2.1</v>
      </c>
      <c r="P208" s="10">
        <f t="shared" si="23"/>
        <v>0</v>
      </c>
    </row>
    <row r="209" spans="1:16" ht="12.75">
      <c r="A209" s="8" t="s">
        <v>28</v>
      </c>
      <c r="B209" s="9" t="s">
        <v>29</v>
      </c>
      <c r="C209" s="10">
        <v>761.2</v>
      </c>
      <c r="D209" s="10">
        <v>761.2</v>
      </c>
      <c r="E209" s="10">
        <v>50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50</v>
      </c>
      <c r="L209" s="10">
        <f t="shared" si="19"/>
        <v>761.2</v>
      </c>
      <c r="M209" s="10">
        <f t="shared" si="20"/>
        <v>0</v>
      </c>
      <c r="N209" s="10">
        <f t="shared" si="21"/>
        <v>761.2</v>
      </c>
      <c r="O209" s="10">
        <f t="shared" si="22"/>
        <v>50</v>
      </c>
      <c r="P209" s="10">
        <f t="shared" si="23"/>
        <v>0</v>
      </c>
    </row>
    <row r="210" spans="1:16" ht="12.75">
      <c r="A210" s="8" t="s">
        <v>30</v>
      </c>
      <c r="B210" s="9" t="s">
        <v>31</v>
      </c>
      <c r="C210" s="10">
        <v>193.1</v>
      </c>
      <c r="D210" s="10">
        <v>193.1</v>
      </c>
      <c r="E210" s="10">
        <v>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5</v>
      </c>
      <c r="L210" s="10">
        <f t="shared" si="19"/>
        <v>193.1</v>
      </c>
      <c r="M210" s="10">
        <f t="shared" si="20"/>
        <v>0</v>
      </c>
      <c r="N210" s="10">
        <f t="shared" si="21"/>
        <v>193.1</v>
      </c>
      <c r="O210" s="10">
        <f t="shared" si="22"/>
        <v>5</v>
      </c>
      <c r="P210" s="10">
        <f t="shared" si="23"/>
        <v>0</v>
      </c>
    </row>
    <row r="211" spans="1:16" ht="12.75">
      <c r="A211" s="8" t="s">
        <v>60</v>
      </c>
      <c r="B211" s="9" t="s">
        <v>61</v>
      </c>
      <c r="C211" s="10">
        <v>237</v>
      </c>
      <c r="D211" s="10">
        <v>237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237</v>
      </c>
      <c r="M211" s="10">
        <f t="shared" si="20"/>
        <v>0</v>
      </c>
      <c r="N211" s="10">
        <f t="shared" si="21"/>
        <v>237</v>
      </c>
      <c r="O211" s="10">
        <f t="shared" si="22"/>
        <v>0</v>
      </c>
      <c r="P211" s="10">
        <f t="shared" si="23"/>
        <v>0</v>
      </c>
    </row>
    <row r="212" spans="1:16" ht="25.5">
      <c r="A212" s="5" t="s">
        <v>111</v>
      </c>
      <c r="B212" s="6" t="s">
        <v>112</v>
      </c>
      <c r="C212" s="7">
        <v>1425.5</v>
      </c>
      <c r="D212" s="7">
        <v>1425.5</v>
      </c>
      <c r="E212" s="7">
        <v>15.3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15.3</v>
      </c>
      <c r="L212" s="7">
        <f t="shared" si="19"/>
        <v>1425.5</v>
      </c>
      <c r="M212" s="7">
        <f t="shared" si="20"/>
        <v>0</v>
      </c>
      <c r="N212" s="7">
        <f t="shared" si="21"/>
        <v>1425.5</v>
      </c>
      <c r="O212" s="7">
        <f t="shared" si="22"/>
        <v>15.3</v>
      </c>
      <c r="P212" s="7">
        <f t="shared" si="23"/>
        <v>0</v>
      </c>
    </row>
    <row r="213" spans="1:16" ht="12.75">
      <c r="A213" s="8" t="s">
        <v>26</v>
      </c>
      <c r="B213" s="9" t="s">
        <v>27</v>
      </c>
      <c r="C213" s="10">
        <v>420.3</v>
      </c>
      <c r="D213" s="10">
        <v>420.3</v>
      </c>
      <c r="E213" s="10">
        <v>5.3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5.3</v>
      </c>
      <c r="L213" s="10">
        <f t="shared" si="19"/>
        <v>420.3</v>
      </c>
      <c r="M213" s="10">
        <f t="shared" si="20"/>
        <v>0</v>
      </c>
      <c r="N213" s="10">
        <f t="shared" si="21"/>
        <v>420.3</v>
      </c>
      <c r="O213" s="10">
        <f t="shared" si="22"/>
        <v>5.3</v>
      </c>
      <c r="P213" s="10">
        <f t="shared" si="23"/>
        <v>0</v>
      </c>
    </row>
    <row r="214" spans="1:16" ht="12.75">
      <c r="A214" s="8" t="s">
        <v>28</v>
      </c>
      <c r="B214" s="9" t="s">
        <v>29</v>
      </c>
      <c r="C214" s="10">
        <v>568</v>
      </c>
      <c r="D214" s="10">
        <v>568</v>
      </c>
      <c r="E214" s="10">
        <v>10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10</v>
      </c>
      <c r="L214" s="10">
        <f t="shared" si="19"/>
        <v>568</v>
      </c>
      <c r="M214" s="10">
        <f t="shared" si="20"/>
        <v>0</v>
      </c>
      <c r="N214" s="10">
        <f t="shared" si="21"/>
        <v>568</v>
      </c>
      <c r="O214" s="10">
        <f t="shared" si="22"/>
        <v>10</v>
      </c>
      <c r="P214" s="10">
        <f t="shared" si="23"/>
        <v>0</v>
      </c>
    </row>
    <row r="215" spans="1:16" ht="12.75">
      <c r="A215" s="8" t="s">
        <v>30</v>
      </c>
      <c r="B215" s="9" t="s">
        <v>31</v>
      </c>
      <c r="C215" s="10">
        <v>227.2</v>
      </c>
      <c r="D215" s="10">
        <v>227.2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227.2</v>
      </c>
      <c r="M215" s="10">
        <f t="shared" si="20"/>
        <v>0</v>
      </c>
      <c r="N215" s="10">
        <f t="shared" si="21"/>
        <v>227.2</v>
      </c>
      <c r="O215" s="10">
        <f t="shared" si="22"/>
        <v>0</v>
      </c>
      <c r="P215" s="10">
        <f t="shared" si="23"/>
        <v>0</v>
      </c>
    </row>
    <row r="216" spans="1:16" ht="12.75">
      <c r="A216" s="8" t="s">
        <v>60</v>
      </c>
      <c r="B216" s="9" t="s">
        <v>61</v>
      </c>
      <c r="C216" s="10">
        <v>210</v>
      </c>
      <c r="D216" s="10">
        <v>210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210</v>
      </c>
      <c r="M216" s="10">
        <f t="shared" si="20"/>
        <v>0</v>
      </c>
      <c r="N216" s="10">
        <f t="shared" si="21"/>
        <v>210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113</v>
      </c>
      <c r="B217" s="6" t="s">
        <v>114</v>
      </c>
      <c r="C217" s="7">
        <v>223.6</v>
      </c>
      <c r="D217" s="7">
        <v>223.6</v>
      </c>
      <c r="E217" s="7">
        <v>10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10</v>
      </c>
      <c r="L217" s="7">
        <f t="shared" si="19"/>
        <v>223.6</v>
      </c>
      <c r="M217" s="7">
        <f t="shared" si="20"/>
        <v>0</v>
      </c>
      <c r="N217" s="7">
        <f t="shared" si="21"/>
        <v>223.6</v>
      </c>
      <c r="O217" s="7">
        <f t="shared" si="22"/>
        <v>10</v>
      </c>
      <c r="P217" s="7">
        <f t="shared" si="23"/>
        <v>0</v>
      </c>
    </row>
    <row r="218" spans="1:16" ht="12.75">
      <c r="A218" s="8" t="s">
        <v>26</v>
      </c>
      <c r="B218" s="9" t="s">
        <v>27</v>
      </c>
      <c r="C218" s="10">
        <v>90.9</v>
      </c>
      <c r="D218" s="10">
        <v>90.9</v>
      </c>
      <c r="E218" s="10">
        <v>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5</v>
      </c>
      <c r="L218" s="10">
        <f t="shared" si="19"/>
        <v>90.9</v>
      </c>
      <c r="M218" s="10">
        <f t="shared" si="20"/>
        <v>0</v>
      </c>
      <c r="N218" s="10">
        <f t="shared" si="21"/>
        <v>90.9</v>
      </c>
      <c r="O218" s="10">
        <f t="shared" si="22"/>
        <v>5</v>
      </c>
      <c r="P218" s="10">
        <f t="shared" si="23"/>
        <v>0</v>
      </c>
    </row>
    <row r="219" spans="1:16" ht="12.75">
      <c r="A219" s="8" t="s">
        <v>28</v>
      </c>
      <c r="B219" s="9" t="s">
        <v>29</v>
      </c>
      <c r="C219" s="10">
        <v>107.9</v>
      </c>
      <c r="D219" s="10">
        <v>107.9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107.9</v>
      </c>
      <c r="M219" s="10">
        <f t="shared" si="20"/>
        <v>0</v>
      </c>
      <c r="N219" s="10">
        <f t="shared" si="21"/>
        <v>107.9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30</v>
      </c>
      <c r="B220" s="9" t="s">
        <v>31</v>
      </c>
      <c r="C220" s="10">
        <v>14.8</v>
      </c>
      <c r="D220" s="10">
        <v>14.8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14.8</v>
      </c>
      <c r="M220" s="10">
        <f t="shared" si="20"/>
        <v>0</v>
      </c>
      <c r="N220" s="10">
        <f t="shared" si="21"/>
        <v>14.8</v>
      </c>
      <c r="O220" s="10">
        <f t="shared" si="22"/>
        <v>0</v>
      </c>
      <c r="P220" s="10">
        <f t="shared" si="23"/>
        <v>0</v>
      </c>
    </row>
    <row r="221" spans="1:16" ht="12.75">
      <c r="A221" s="8" t="s">
        <v>60</v>
      </c>
      <c r="B221" s="9" t="s">
        <v>61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25.5">
      <c r="A222" s="5" t="s">
        <v>115</v>
      </c>
      <c r="B222" s="6" t="s">
        <v>93</v>
      </c>
      <c r="C222" s="7">
        <v>3461.8</v>
      </c>
      <c r="D222" s="7">
        <v>3461.8</v>
      </c>
      <c r="E222" s="7">
        <v>310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310</v>
      </c>
      <c r="L222" s="7">
        <f t="shared" si="19"/>
        <v>3461.8</v>
      </c>
      <c r="M222" s="7">
        <f t="shared" si="20"/>
        <v>0</v>
      </c>
      <c r="N222" s="7">
        <f t="shared" si="21"/>
        <v>3461.8</v>
      </c>
      <c r="O222" s="7">
        <f t="shared" si="22"/>
        <v>310</v>
      </c>
      <c r="P222" s="7">
        <f t="shared" si="23"/>
        <v>0</v>
      </c>
    </row>
    <row r="223" spans="1:16" ht="12.75">
      <c r="A223" s="8" t="s">
        <v>22</v>
      </c>
      <c r="B223" s="9" t="s">
        <v>23</v>
      </c>
      <c r="C223" s="10">
        <v>2196.9</v>
      </c>
      <c r="D223" s="10">
        <v>2196.9</v>
      </c>
      <c r="E223" s="10">
        <v>176.9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176.9</v>
      </c>
      <c r="L223" s="10">
        <f t="shared" si="19"/>
        <v>2196.9</v>
      </c>
      <c r="M223" s="10">
        <f t="shared" si="20"/>
        <v>0</v>
      </c>
      <c r="N223" s="10">
        <f t="shared" si="21"/>
        <v>2196.9</v>
      </c>
      <c r="O223" s="10">
        <f t="shared" si="22"/>
        <v>176.9</v>
      </c>
      <c r="P223" s="10">
        <f t="shared" si="23"/>
        <v>0</v>
      </c>
    </row>
    <row r="224" spans="1:16" ht="12.75">
      <c r="A224" s="8" t="s">
        <v>24</v>
      </c>
      <c r="B224" s="9" t="s">
        <v>25</v>
      </c>
      <c r="C224" s="10">
        <v>483.3</v>
      </c>
      <c r="D224" s="10">
        <v>483.3</v>
      </c>
      <c r="E224" s="10">
        <v>39.6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39.6</v>
      </c>
      <c r="L224" s="10">
        <f t="shared" si="19"/>
        <v>483.3</v>
      </c>
      <c r="M224" s="10">
        <f t="shared" si="20"/>
        <v>0</v>
      </c>
      <c r="N224" s="10">
        <f t="shared" si="21"/>
        <v>483.3</v>
      </c>
      <c r="O224" s="10">
        <f t="shared" si="22"/>
        <v>39.6</v>
      </c>
      <c r="P224" s="10">
        <f t="shared" si="23"/>
        <v>0</v>
      </c>
    </row>
    <row r="225" spans="1:16" ht="12.75">
      <c r="A225" s="8" t="s">
        <v>26</v>
      </c>
      <c r="B225" s="9" t="s">
        <v>27</v>
      </c>
      <c r="C225" s="10">
        <v>216.3</v>
      </c>
      <c r="D225" s="10">
        <v>216.3</v>
      </c>
      <c r="E225" s="10">
        <v>20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20</v>
      </c>
      <c r="L225" s="10">
        <f t="shared" si="19"/>
        <v>216.3</v>
      </c>
      <c r="M225" s="10">
        <f t="shared" si="20"/>
        <v>0</v>
      </c>
      <c r="N225" s="10">
        <f t="shared" si="21"/>
        <v>216.3</v>
      </c>
      <c r="O225" s="10">
        <f t="shared" si="22"/>
        <v>20</v>
      </c>
      <c r="P225" s="10">
        <f t="shared" si="23"/>
        <v>0</v>
      </c>
    </row>
    <row r="226" spans="1:16" ht="12.75">
      <c r="A226" s="8" t="s">
        <v>68</v>
      </c>
      <c r="B226" s="9" t="s">
        <v>69</v>
      </c>
      <c r="C226" s="10">
        <v>4.5</v>
      </c>
      <c r="D226" s="10">
        <v>4.5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4.5</v>
      </c>
      <c r="M226" s="10">
        <f t="shared" si="20"/>
        <v>0</v>
      </c>
      <c r="N226" s="10">
        <f t="shared" si="21"/>
        <v>4.5</v>
      </c>
      <c r="O226" s="10">
        <f t="shared" si="22"/>
        <v>0</v>
      </c>
      <c r="P226" s="10">
        <f t="shared" si="23"/>
        <v>0</v>
      </c>
    </row>
    <row r="227" spans="1:16" ht="12.75">
      <c r="A227" s="8" t="s">
        <v>28</v>
      </c>
      <c r="B227" s="9" t="s">
        <v>29</v>
      </c>
      <c r="C227" s="10">
        <v>405.8</v>
      </c>
      <c r="D227" s="10">
        <v>405.8</v>
      </c>
      <c r="E227" s="10">
        <v>55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55</v>
      </c>
      <c r="L227" s="10">
        <f t="shared" si="19"/>
        <v>405.8</v>
      </c>
      <c r="M227" s="10">
        <f t="shared" si="20"/>
        <v>0</v>
      </c>
      <c r="N227" s="10">
        <f t="shared" si="21"/>
        <v>405.8</v>
      </c>
      <c r="O227" s="10">
        <f t="shared" si="22"/>
        <v>55</v>
      </c>
      <c r="P227" s="10">
        <f t="shared" si="23"/>
        <v>0</v>
      </c>
    </row>
    <row r="228" spans="1:16" ht="12.75">
      <c r="A228" s="8" t="s">
        <v>30</v>
      </c>
      <c r="B228" s="9" t="s">
        <v>31</v>
      </c>
      <c r="C228" s="10">
        <v>23.9</v>
      </c>
      <c r="D228" s="10">
        <v>23.9</v>
      </c>
      <c r="E228" s="10">
        <v>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1</v>
      </c>
      <c r="L228" s="10">
        <f t="shared" si="19"/>
        <v>23.9</v>
      </c>
      <c r="M228" s="10">
        <f t="shared" si="20"/>
        <v>0</v>
      </c>
      <c r="N228" s="10">
        <f t="shared" si="21"/>
        <v>23.9</v>
      </c>
      <c r="O228" s="10">
        <f t="shared" si="22"/>
        <v>1</v>
      </c>
      <c r="P228" s="10">
        <f t="shared" si="23"/>
        <v>0</v>
      </c>
    </row>
    <row r="229" spans="1:16" ht="12.75">
      <c r="A229" s="8" t="s">
        <v>34</v>
      </c>
      <c r="B229" s="9" t="s">
        <v>35</v>
      </c>
      <c r="C229" s="10">
        <v>5.3</v>
      </c>
      <c r="D229" s="10">
        <v>5.3</v>
      </c>
      <c r="E229" s="10">
        <v>0.5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0.5</v>
      </c>
      <c r="L229" s="10">
        <f t="shared" si="19"/>
        <v>5.3</v>
      </c>
      <c r="M229" s="10">
        <f t="shared" si="20"/>
        <v>0</v>
      </c>
      <c r="N229" s="10">
        <f t="shared" si="21"/>
        <v>5.3</v>
      </c>
      <c r="O229" s="10">
        <f t="shared" si="22"/>
        <v>0.5</v>
      </c>
      <c r="P229" s="10">
        <f t="shared" si="23"/>
        <v>0</v>
      </c>
    </row>
    <row r="230" spans="1:16" ht="12.75">
      <c r="A230" s="8" t="s">
        <v>36</v>
      </c>
      <c r="B230" s="9" t="s">
        <v>37</v>
      </c>
      <c r="C230" s="10">
        <v>16.9</v>
      </c>
      <c r="D230" s="10">
        <v>16.9</v>
      </c>
      <c r="E230" s="10">
        <v>2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2</v>
      </c>
      <c r="L230" s="10">
        <f t="shared" si="19"/>
        <v>16.9</v>
      </c>
      <c r="M230" s="10">
        <f t="shared" si="20"/>
        <v>0</v>
      </c>
      <c r="N230" s="10">
        <f t="shared" si="21"/>
        <v>16.9</v>
      </c>
      <c r="O230" s="10">
        <f t="shared" si="22"/>
        <v>2</v>
      </c>
      <c r="P230" s="10">
        <f t="shared" si="23"/>
        <v>0</v>
      </c>
    </row>
    <row r="231" spans="1:16" ht="12.75">
      <c r="A231" s="8" t="s">
        <v>38</v>
      </c>
      <c r="B231" s="9" t="s">
        <v>39</v>
      </c>
      <c r="C231" s="10">
        <v>108.9</v>
      </c>
      <c r="D231" s="10">
        <v>108.9</v>
      </c>
      <c r="E231" s="10">
        <v>15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15</v>
      </c>
      <c r="L231" s="10">
        <f t="shared" si="19"/>
        <v>108.9</v>
      </c>
      <c r="M231" s="10">
        <f t="shared" si="20"/>
        <v>0</v>
      </c>
      <c r="N231" s="10">
        <f t="shared" si="21"/>
        <v>108.9</v>
      </c>
      <c r="O231" s="10">
        <f t="shared" si="22"/>
        <v>15</v>
      </c>
      <c r="P231" s="10">
        <f t="shared" si="23"/>
        <v>0</v>
      </c>
    </row>
    <row r="232" spans="1:16" ht="63.75">
      <c r="A232" s="5" t="s">
        <v>116</v>
      </c>
      <c r="B232" s="6" t="s">
        <v>117</v>
      </c>
      <c r="C232" s="7">
        <v>1454.4</v>
      </c>
      <c r="D232" s="7">
        <v>1454.4</v>
      </c>
      <c r="E232" s="7">
        <v>80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80</v>
      </c>
      <c r="L232" s="7">
        <f t="shared" si="19"/>
        <v>1454.4</v>
      </c>
      <c r="M232" s="7">
        <f t="shared" si="20"/>
        <v>0</v>
      </c>
      <c r="N232" s="7">
        <f t="shared" si="21"/>
        <v>1454.4</v>
      </c>
      <c r="O232" s="7">
        <f t="shared" si="22"/>
        <v>80</v>
      </c>
      <c r="P232" s="7">
        <f t="shared" si="23"/>
        <v>0</v>
      </c>
    </row>
    <row r="233" spans="1:16" ht="12.75">
      <c r="A233" s="8" t="s">
        <v>26</v>
      </c>
      <c r="B233" s="9" t="s">
        <v>27</v>
      </c>
      <c r="C233" s="10">
        <v>954.5</v>
      </c>
      <c r="D233" s="10">
        <v>954.5</v>
      </c>
      <c r="E233" s="10">
        <v>60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60</v>
      </c>
      <c r="L233" s="10">
        <f t="shared" si="19"/>
        <v>954.5</v>
      </c>
      <c r="M233" s="10">
        <f t="shared" si="20"/>
        <v>0</v>
      </c>
      <c r="N233" s="10">
        <f t="shared" si="21"/>
        <v>954.5</v>
      </c>
      <c r="O233" s="10">
        <f t="shared" si="22"/>
        <v>60</v>
      </c>
      <c r="P233" s="10">
        <f t="shared" si="23"/>
        <v>0</v>
      </c>
    </row>
    <row r="234" spans="1:16" ht="12.75">
      <c r="A234" s="8" t="s">
        <v>28</v>
      </c>
      <c r="B234" s="9" t="s">
        <v>29</v>
      </c>
      <c r="C234" s="10">
        <v>431.7</v>
      </c>
      <c r="D234" s="10">
        <v>431.7</v>
      </c>
      <c r="E234" s="10">
        <v>20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20</v>
      </c>
      <c r="L234" s="10">
        <f t="shared" si="19"/>
        <v>431.7</v>
      </c>
      <c r="M234" s="10">
        <f t="shared" si="20"/>
        <v>0</v>
      </c>
      <c r="N234" s="10">
        <f t="shared" si="21"/>
        <v>431.7</v>
      </c>
      <c r="O234" s="10">
        <f t="shared" si="22"/>
        <v>20</v>
      </c>
      <c r="P234" s="10">
        <f t="shared" si="23"/>
        <v>0</v>
      </c>
    </row>
    <row r="235" spans="1:16" ht="12.75">
      <c r="A235" s="8" t="s">
        <v>60</v>
      </c>
      <c r="B235" s="9" t="s">
        <v>61</v>
      </c>
      <c r="C235" s="10">
        <v>68.2</v>
      </c>
      <c r="D235" s="10">
        <v>68.2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68.2</v>
      </c>
      <c r="M235" s="10">
        <f t="shared" si="20"/>
        <v>0</v>
      </c>
      <c r="N235" s="10">
        <f t="shared" si="21"/>
        <v>68.2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118</v>
      </c>
      <c r="B236" s="6" t="s">
        <v>119</v>
      </c>
      <c r="C236" s="7">
        <v>251020.91600000003</v>
      </c>
      <c r="D236" s="7">
        <v>251020.91600000003</v>
      </c>
      <c r="E236" s="7">
        <v>20779.462</v>
      </c>
      <c r="F236" s="7">
        <v>9103.59883</v>
      </c>
      <c r="G236" s="7">
        <v>0</v>
      </c>
      <c r="H236" s="7">
        <v>9103.59883</v>
      </c>
      <c r="I236" s="7">
        <v>0</v>
      </c>
      <c r="J236" s="7">
        <v>12208.743669999998</v>
      </c>
      <c r="K236" s="7">
        <f t="shared" si="18"/>
        <v>11675.863169999999</v>
      </c>
      <c r="L236" s="7">
        <f t="shared" si="19"/>
        <v>241917.31717000002</v>
      </c>
      <c r="M236" s="7">
        <f t="shared" si="20"/>
        <v>43.81056078352751</v>
      </c>
      <c r="N236" s="7">
        <f t="shared" si="21"/>
        <v>241917.31717000002</v>
      </c>
      <c r="O236" s="7">
        <f t="shared" si="22"/>
        <v>11675.863169999999</v>
      </c>
      <c r="P236" s="7">
        <f t="shared" si="23"/>
        <v>43.81056078352751</v>
      </c>
    </row>
    <row r="237" spans="1:16" ht="38.25">
      <c r="A237" s="5" t="s">
        <v>120</v>
      </c>
      <c r="B237" s="6" t="s">
        <v>65</v>
      </c>
      <c r="C237" s="7">
        <v>1307.0559999999998</v>
      </c>
      <c r="D237" s="7">
        <v>1307.0559999999998</v>
      </c>
      <c r="E237" s="7">
        <v>93.013</v>
      </c>
      <c r="F237" s="7">
        <v>34.61347</v>
      </c>
      <c r="G237" s="7">
        <v>0</v>
      </c>
      <c r="H237" s="7">
        <v>34.61347</v>
      </c>
      <c r="I237" s="7">
        <v>0</v>
      </c>
      <c r="J237" s="7">
        <v>36.45585</v>
      </c>
      <c r="K237" s="7">
        <f t="shared" si="18"/>
        <v>58.399530000000006</v>
      </c>
      <c r="L237" s="7">
        <f t="shared" si="19"/>
        <v>1272.4425299999998</v>
      </c>
      <c r="M237" s="7">
        <f t="shared" si="20"/>
        <v>37.21358304753099</v>
      </c>
      <c r="N237" s="7">
        <f t="shared" si="21"/>
        <v>1272.4425299999998</v>
      </c>
      <c r="O237" s="7">
        <f t="shared" si="22"/>
        <v>58.399530000000006</v>
      </c>
      <c r="P237" s="7">
        <f t="shared" si="23"/>
        <v>37.21358304753099</v>
      </c>
    </row>
    <row r="238" spans="1:16" ht="12.75">
      <c r="A238" s="8" t="s">
        <v>22</v>
      </c>
      <c r="B238" s="9" t="s">
        <v>23</v>
      </c>
      <c r="C238" s="10">
        <v>1027.415</v>
      </c>
      <c r="D238" s="10">
        <v>1027.415</v>
      </c>
      <c r="E238" s="10">
        <v>70</v>
      </c>
      <c r="F238" s="10">
        <v>28</v>
      </c>
      <c r="G238" s="10">
        <v>0</v>
      </c>
      <c r="H238" s="10">
        <v>28</v>
      </c>
      <c r="I238" s="10">
        <v>0</v>
      </c>
      <c r="J238" s="10">
        <v>30.90349</v>
      </c>
      <c r="K238" s="10">
        <f t="shared" si="18"/>
        <v>42</v>
      </c>
      <c r="L238" s="10">
        <f t="shared" si="19"/>
        <v>999.415</v>
      </c>
      <c r="M238" s="10">
        <f t="shared" si="20"/>
        <v>40</v>
      </c>
      <c r="N238" s="10">
        <f t="shared" si="21"/>
        <v>999.415</v>
      </c>
      <c r="O238" s="10">
        <f t="shared" si="22"/>
        <v>42</v>
      </c>
      <c r="P238" s="10">
        <f t="shared" si="23"/>
        <v>40</v>
      </c>
    </row>
    <row r="239" spans="1:16" ht="12.75">
      <c r="A239" s="8" t="s">
        <v>24</v>
      </c>
      <c r="B239" s="9" t="s">
        <v>25</v>
      </c>
      <c r="C239" s="10">
        <v>226.031</v>
      </c>
      <c r="D239" s="10">
        <v>226.031</v>
      </c>
      <c r="E239" s="10">
        <v>15.4</v>
      </c>
      <c r="F239" s="10">
        <v>6.16</v>
      </c>
      <c r="G239" s="10">
        <v>0</v>
      </c>
      <c r="H239" s="10">
        <v>6.16</v>
      </c>
      <c r="I239" s="10">
        <v>0</v>
      </c>
      <c r="J239" s="10">
        <v>5.55236</v>
      </c>
      <c r="K239" s="10">
        <f t="shared" si="18"/>
        <v>9.24</v>
      </c>
      <c r="L239" s="10">
        <f t="shared" si="19"/>
        <v>219.871</v>
      </c>
      <c r="M239" s="10">
        <f t="shared" si="20"/>
        <v>40</v>
      </c>
      <c r="N239" s="10">
        <f t="shared" si="21"/>
        <v>219.871</v>
      </c>
      <c r="O239" s="10">
        <f t="shared" si="22"/>
        <v>9.24</v>
      </c>
      <c r="P239" s="10">
        <f t="shared" si="23"/>
        <v>40</v>
      </c>
    </row>
    <row r="240" spans="1:16" ht="12.75">
      <c r="A240" s="8" t="s">
        <v>26</v>
      </c>
      <c r="B240" s="9" t="s">
        <v>27</v>
      </c>
      <c r="C240" s="10">
        <v>26.244</v>
      </c>
      <c r="D240" s="10">
        <v>26.244</v>
      </c>
      <c r="E240" s="10">
        <v>2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2</v>
      </c>
      <c r="L240" s="10">
        <f t="shared" si="19"/>
        <v>26.244</v>
      </c>
      <c r="M240" s="10">
        <f t="shared" si="20"/>
        <v>0</v>
      </c>
      <c r="N240" s="10">
        <f t="shared" si="21"/>
        <v>26.244</v>
      </c>
      <c r="O240" s="10">
        <f t="shared" si="22"/>
        <v>2</v>
      </c>
      <c r="P240" s="10">
        <f t="shared" si="23"/>
        <v>0</v>
      </c>
    </row>
    <row r="241" spans="1:16" ht="12.75">
      <c r="A241" s="8" t="s">
        <v>28</v>
      </c>
      <c r="B241" s="9" t="s">
        <v>29</v>
      </c>
      <c r="C241" s="10">
        <v>24.753</v>
      </c>
      <c r="D241" s="10">
        <v>24.753</v>
      </c>
      <c r="E241" s="10">
        <v>3</v>
      </c>
      <c r="F241" s="10">
        <v>0.45347000000000004</v>
      </c>
      <c r="G241" s="10">
        <v>0</v>
      </c>
      <c r="H241" s="10">
        <v>0.45347000000000004</v>
      </c>
      <c r="I241" s="10">
        <v>0</v>
      </c>
      <c r="J241" s="10">
        <v>0</v>
      </c>
      <c r="K241" s="10">
        <f t="shared" si="18"/>
        <v>2.5465299999999997</v>
      </c>
      <c r="L241" s="10">
        <f t="shared" si="19"/>
        <v>24.29953</v>
      </c>
      <c r="M241" s="10">
        <f t="shared" si="20"/>
        <v>15.11566666666667</v>
      </c>
      <c r="N241" s="10">
        <f t="shared" si="21"/>
        <v>24.29953</v>
      </c>
      <c r="O241" s="10">
        <f t="shared" si="22"/>
        <v>2.5465299999999997</v>
      </c>
      <c r="P241" s="10">
        <f t="shared" si="23"/>
        <v>15.11566666666667</v>
      </c>
    </row>
    <row r="242" spans="1:16" ht="12.75">
      <c r="A242" s="8" t="s">
        <v>30</v>
      </c>
      <c r="B242" s="9" t="s">
        <v>31</v>
      </c>
      <c r="C242" s="10">
        <v>0.5680000000000001</v>
      </c>
      <c r="D242" s="10">
        <v>0.5680000000000001</v>
      </c>
      <c r="E242" s="10">
        <v>0.5680000000000001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0.5680000000000001</v>
      </c>
      <c r="L242" s="10">
        <f t="shared" si="19"/>
        <v>0.5680000000000001</v>
      </c>
      <c r="M242" s="10">
        <f t="shared" si="20"/>
        <v>0</v>
      </c>
      <c r="N242" s="10">
        <f t="shared" si="21"/>
        <v>0.5680000000000001</v>
      </c>
      <c r="O242" s="10">
        <f t="shared" si="22"/>
        <v>0.5680000000000001</v>
      </c>
      <c r="P242" s="10">
        <f t="shared" si="23"/>
        <v>0</v>
      </c>
    </row>
    <row r="243" spans="1:16" ht="25.5">
      <c r="A243" s="8" t="s">
        <v>40</v>
      </c>
      <c r="B243" s="9" t="s">
        <v>41</v>
      </c>
      <c r="C243" s="10">
        <v>2.045</v>
      </c>
      <c r="D243" s="10">
        <v>2.045</v>
      </c>
      <c r="E243" s="10">
        <v>2.045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2.045</v>
      </c>
      <c r="L243" s="10">
        <f t="shared" si="19"/>
        <v>2.045</v>
      </c>
      <c r="M243" s="10">
        <f t="shared" si="20"/>
        <v>0</v>
      </c>
      <c r="N243" s="10">
        <f t="shared" si="21"/>
        <v>2.045</v>
      </c>
      <c r="O243" s="10">
        <f t="shared" si="22"/>
        <v>2.045</v>
      </c>
      <c r="P243" s="10">
        <f t="shared" si="23"/>
        <v>0</v>
      </c>
    </row>
    <row r="244" spans="1:16" ht="25.5">
      <c r="A244" s="5" t="s">
        <v>121</v>
      </c>
      <c r="B244" s="6" t="s">
        <v>122</v>
      </c>
      <c r="C244" s="7">
        <v>230008.3</v>
      </c>
      <c r="D244" s="7">
        <v>230008.3</v>
      </c>
      <c r="E244" s="7">
        <v>19111.533</v>
      </c>
      <c r="F244" s="7">
        <v>8513.09636</v>
      </c>
      <c r="G244" s="7">
        <v>0</v>
      </c>
      <c r="H244" s="7">
        <v>8513.09636</v>
      </c>
      <c r="I244" s="7">
        <v>0</v>
      </c>
      <c r="J244" s="7">
        <v>11440.748039999999</v>
      </c>
      <c r="K244" s="7">
        <f t="shared" si="18"/>
        <v>10598.43664</v>
      </c>
      <c r="L244" s="7">
        <f t="shared" si="19"/>
        <v>221495.20364</v>
      </c>
      <c r="M244" s="7">
        <f t="shared" si="20"/>
        <v>44.5442883101005</v>
      </c>
      <c r="N244" s="7">
        <f t="shared" si="21"/>
        <v>221495.20364</v>
      </c>
      <c r="O244" s="7">
        <f t="shared" si="22"/>
        <v>10598.43664</v>
      </c>
      <c r="P244" s="7">
        <f t="shared" si="23"/>
        <v>44.5442883101005</v>
      </c>
    </row>
    <row r="245" spans="1:16" ht="25.5">
      <c r="A245" s="8" t="s">
        <v>40</v>
      </c>
      <c r="B245" s="9" t="s">
        <v>41</v>
      </c>
      <c r="C245" s="10">
        <v>230008.3</v>
      </c>
      <c r="D245" s="10">
        <v>230008.3</v>
      </c>
      <c r="E245" s="10">
        <v>19111.533</v>
      </c>
      <c r="F245" s="10">
        <v>8513.09636</v>
      </c>
      <c r="G245" s="10">
        <v>0</v>
      </c>
      <c r="H245" s="10">
        <v>8513.09636</v>
      </c>
      <c r="I245" s="10">
        <v>0</v>
      </c>
      <c r="J245" s="10">
        <v>11440.748039999999</v>
      </c>
      <c r="K245" s="10">
        <f t="shared" si="18"/>
        <v>10598.43664</v>
      </c>
      <c r="L245" s="10">
        <f t="shared" si="19"/>
        <v>221495.20364</v>
      </c>
      <c r="M245" s="10">
        <f t="shared" si="20"/>
        <v>44.5442883101005</v>
      </c>
      <c r="N245" s="10">
        <f t="shared" si="21"/>
        <v>221495.20364</v>
      </c>
      <c r="O245" s="10">
        <f t="shared" si="22"/>
        <v>10598.43664</v>
      </c>
      <c r="P245" s="10">
        <f t="shared" si="23"/>
        <v>44.5442883101005</v>
      </c>
    </row>
    <row r="246" spans="1:16" ht="12.75">
      <c r="A246" s="5" t="s">
        <v>123</v>
      </c>
      <c r="B246" s="6" t="s">
        <v>124</v>
      </c>
      <c r="C246" s="7">
        <v>14047.9</v>
      </c>
      <c r="D246" s="7">
        <v>14047.9</v>
      </c>
      <c r="E246" s="7">
        <v>1310.667</v>
      </c>
      <c r="F246" s="7">
        <v>535.37836</v>
      </c>
      <c r="G246" s="7">
        <v>0</v>
      </c>
      <c r="H246" s="7">
        <v>535.37836</v>
      </c>
      <c r="I246" s="7">
        <v>0</v>
      </c>
      <c r="J246" s="7">
        <v>647.82225</v>
      </c>
      <c r="K246" s="7">
        <f t="shared" si="18"/>
        <v>775.2886399999999</v>
      </c>
      <c r="L246" s="7">
        <f t="shared" si="19"/>
        <v>13512.521639999999</v>
      </c>
      <c r="M246" s="7">
        <f t="shared" si="20"/>
        <v>40.84777903159232</v>
      </c>
      <c r="N246" s="7">
        <f t="shared" si="21"/>
        <v>13512.521639999999</v>
      </c>
      <c r="O246" s="7">
        <f t="shared" si="22"/>
        <v>775.2886399999999</v>
      </c>
      <c r="P246" s="7">
        <f t="shared" si="23"/>
        <v>40.84777903159232</v>
      </c>
    </row>
    <row r="247" spans="1:16" ht="25.5">
      <c r="A247" s="8" t="s">
        <v>40</v>
      </c>
      <c r="B247" s="9" t="s">
        <v>41</v>
      </c>
      <c r="C247" s="10">
        <v>14047.9</v>
      </c>
      <c r="D247" s="10">
        <v>14047.9</v>
      </c>
      <c r="E247" s="10">
        <v>1310.667</v>
      </c>
      <c r="F247" s="10">
        <v>535.37836</v>
      </c>
      <c r="G247" s="10">
        <v>0</v>
      </c>
      <c r="H247" s="10">
        <v>535.37836</v>
      </c>
      <c r="I247" s="10">
        <v>0</v>
      </c>
      <c r="J247" s="10">
        <v>647.82225</v>
      </c>
      <c r="K247" s="10">
        <f t="shared" si="18"/>
        <v>775.2886399999999</v>
      </c>
      <c r="L247" s="10">
        <f t="shared" si="19"/>
        <v>13512.521639999999</v>
      </c>
      <c r="M247" s="10">
        <f t="shared" si="20"/>
        <v>40.84777903159232</v>
      </c>
      <c r="N247" s="10">
        <f t="shared" si="21"/>
        <v>13512.521639999999</v>
      </c>
      <c r="O247" s="10">
        <f t="shared" si="22"/>
        <v>775.2886399999999</v>
      </c>
      <c r="P247" s="10">
        <f t="shared" si="23"/>
        <v>40.84777903159232</v>
      </c>
    </row>
    <row r="248" spans="1:16" ht="25.5">
      <c r="A248" s="5" t="s">
        <v>125</v>
      </c>
      <c r="B248" s="6" t="s">
        <v>126</v>
      </c>
      <c r="C248" s="7">
        <v>845.8</v>
      </c>
      <c r="D248" s="7">
        <v>845.8</v>
      </c>
      <c r="E248" s="7">
        <v>71.7</v>
      </c>
      <c r="F248" s="7">
        <v>20.51064</v>
      </c>
      <c r="G248" s="7">
        <v>0</v>
      </c>
      <c r="H248" s="7">
        <v>20.51064</v>
      </c>
      <c r="I248" s="7">
        <v>0</v>
      </c>
      <c r="J248" s="7">
        <v>40.85153</v>
      </c>
      <c r="K248" s="7">
        <f t="shared" si="18"/>
        <v>51.18936000000001</v>
      </c>
      <c r="L248" s="7">
        <f t="shared" si="19"/>
        <v>825.28936</v>
      </c>
      <c r="M248" s="7">
        <f t="shared" si="20"/>
        <v>28.606192468619245</v>
      </c>
      <c r="N248" s="7">
        <f t="shared" si="21"/>
        <v>825.28936</v>
      </c>
      <c r="O248" s="7">
        <f t="shared" si="22"/>
        <v>51.18936000000001</v>
      </c>
      <c r="P248" s="7">
        <f t="shared" si="23"/>
        <v>28.606192468619245</v>
      </c>
    </row>
    <row r="249" spans="1:16" ht="25.5">
      <c r="A249" s="8" t="s">
        <v>40</v>
      </c>
      <c r="B249" s="9" t="s">
        <v>41</v>
      </c>
      <c r="C249" s="10">
        <v>845.8</v>
      </c>
      <c r="D249" s="10">
        <v>845.8</v>
      </c>
      <c r="E249" s="10">
        <v>71.7</v>
      </c>
      <c r="F249" s="10">
        <v>20.51064</v>
      </c>
      <c r="G249" s="10">
        <v>0</v>
      </c>
      <c r="H249" s="10">
        <v>20.51064</v>
      </c>
      <c r="I249" s="10">
        <v>0</v>
      </c>
      <c r="J249" s="10">
        <v>40.85153</v>
      </c>
      <c r="K249" s="10">
        <f t="shared" si="18"/>
        <v>51.18936000000001</v>
      </c>
      <c r="L249" s="10">
        <f t="shared" si="19"/>
        <v>825.28936</v>
      </c>
      <c r="M249" s="10">
        <f t="shared" si="20"/>
        <v>28.606192468619245</v>
      </c>
      <c r="N249" s="10">
        <f t="shared" si="21"/>
        <v>825.28936</v>
      </c>
      <c r="O249" s="10">
        <f t="shared" si="22"/>
        <v>51.18936000000001</v>
      </c>
      <c r="P249" s="10">
        <f t="shared" si="23"/>
        <v>28.606192468619245</v>
      </c>
    </row>
    <row r="250" spans="1:16" ht="12.75">
      <c r="A250" s="5" t="s">
        <v>127</v>
      </c>
      <c r="B250" s="6" t="s">
        <v>128</v>
      </c>
      <c r="C250" s="7">
        <v>3642.2</v>
      </c>
      <c r="D250" s="7">
        <v>3642.2</v>
      </c>
      <c r="E250" s="7">
        <v>33.7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33.7</v>
      </c>
      <c r="L250" s="7">
        <f t="shared" si="19"/>
        <v>3642.2</v>
      </c>
      <c r="M250" s="7">
        <f t="shared" si="20"/>
        <v>0</v>
      </c>
      <c r="N250" s="7">
        <f t="shared" si="21"/>
        <v>3642.2</v>
      </c>
      <c r="O250" s="7">
        <f t="shared" si="22"/>
        <v>33.7</v>
      </c>
      <c r="P250" s="7">
        <f t="shared" si="23"/>
        <v>0</v>
      </c>
    </row>
    <row r="251" spans="1:16" ht="25.5">
      <c r="A251" s="8" t="s">
        <v>40</v>
      </c>
      <c r="B251" s="9" t="s">
        <v>41</v>
      </c>
      <c r="C251" s="10">
        <v>3642.2</v>
      </c>
      <c r="D251" s="10">
        <v>3642.2</v>
      </c>
      <c r="E251" s="10">
        <v>33.7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33.7</v>
      </c>
      <c r="L251" s="10">
        <f t="shared" si="19"/>
        <v>3642.2</v>
      </c>
      <c r="M251" s="10">
        <f t="shared" si="20"/>
        <v>0</v>
      </c>
      <c r="N251" s="10">
        <f t="shared" si="21"/>
        <v>3642.2</v>
      </c>
      <c r="O251" s="10">
        <f t="shared" si="22"/>
        <v>33.7</v>
      </c>
      <c r="P251" s="10">
        <f t="shared" si="23"/>
        <v>0</v>
      </c>
    </row>
    <row r="252" spans="1:16" ht="12.75">
      <c r="A252" s="5" t="s">
        <v>129</v>
      </c>
      <c r="B252" s="6" t="s">
        <v>59</v>
      </c>
      <c r="C252" s="7">
        <v>1169.66</v>
      </c>
      <c r="D252" s="7">
        <v>1169.66</v>
      </c>
      <c r="E252" s="7">
        <v>158.849</v>
      </c>
      <c r="F252" s="7">
        <v>0</v>
      </c>
      <c r="G252" s="7">
        <v>0</v>
      </c>
      <c r="H252" s="7">
        <v>0</v>
      </c>
      <c r="I252" s="7">
        <v>0</v>
      </c>
      <c r="J252" s="7">
        <v>42.866</v>
      </c>
      <c r="K252" s="7">
        <f t="shared" si="18"/>
        <v>158.849</v>
      </c>
      <c r="L252" s="7">
        <f t="shared" si="19"/>
        <v>1169.66</v>
      </c>
      <c r="M252" s="7">
        <f t="shared" si="20"/>
        <v>0</v>
      </c>
      <c r="N252" s="7">
        <f t="shared" si="21"/>
        <v>1169.66</v>
      </c>
      <c r="O252" s="7">
        <f t="shared" si="22"/>
        <v>158.849</v>
      </c>
      <c r="P252" s="7">
        <f t="shared" si="23"/>
        <v>0</v>
      </c>
    </row>
    <row r="253" spans="1:16" ht="25.5">
      <c r="A253" s="8" t="s">
        <v>46</v>
      </c>
      <c r="B253" s="9" t="s">
        <v>47</v>
      </c>
      <c r="C253" s="10">
        <v>1169.66</v>
      </c>
      <c r="D253" s="10">
        <v>1169.66</v>
      </c>
      <c r="E253" s="10">
        <v>158.849</v>
      </c>
      <c r="F253" s="10">
        <v>0</v>
      </c>
      <c r="G253" s="10">
        <v>0</v>
      </c>
      <c r="H253" s="10">
        <v>0</v>
      </c>
      <c r="I253" s="10">
        <v>0</v>
      </c>
      <c r="J253" s="10">
        <v>42.866</v>
      </c>
      <c r="K253" s="10">
        <f t="shared" si="18"/>
        <v>158.849</v>
      </c>
      <c r="L253" s="10">
        <f t="shared" si="19"/>
        <v>1169.66</v>
      </c>
      <c r="M253" s="10">
        <f t="shared" si="20"/>
        <v>0</v>
      </c>
      <c r="N253" s="10">
        <f t="shared" si="21"/>
        <v>1169.66</v>
      </c>
      <c r="O253" s="10">
        <f t="shared" si="22"/>
        <v>158.849</v>
      </c>
      <c r="P253" s="10">
        <f t="shared" si="23"/>
        <v>0</v>
      </c>
    </row>
    <row r="254" spans="1:16" ht="25.5">
      <c r="A254" s="5" t="s">
        <v>130</v>
      </c>
      <c r="B254" s="6" t="s">
        <v>131</v>
      </c>
      <c r="C254" s="7">
        <v>30648.731000000003</v>
      </c>
      <c r="D254" s="7">
        <v>30648.731000000003</v>
      </c>
      <c r="E254" s="7">
        <v>2376.958</v>
      </c>
      <c r="F254" s="7">
        <v>826.91028</v>
      </c>
      <c r="G254" s="7">
        <v>0</v>
      </c>
      <c r="H254" s="7">
        <v>826.91028</v>
      </c>
      <c r="I254" s="7">
        <v>0</v>
      </c>
      <c r="J254" s="7">
        <v>503.22046</v>
      </c>
      <c r="K254" s="7">
        <f t="shared" si="18"/>
        <v>1550.04772</v>
      </c>
      <c r="L254" s="7">
        <f t="shared" si="19"/>
        <v>29821.820720000003</v>
      </c>
      <c r="M254" s="7">
        <f t="shared" si="20"/>
        <v>34.78859449767307</v>
      </c>
      <c r="N254" s="7">
        <f t="shared" si="21"/>
        <v>29821.820720000003</v>
      </c>
      <c r="O254" s="7">
        <f t="shared" si="22"/>
        <v>1550.04772</v>
      </c>
      <c r="P254" s="7">
        <f t="shared" si="23"/>
        <v>34.78859449767307</v>
      </c>
    </row>
    <row r="255" spans="1:16" ht="38.25">
      <c r="A255" s="5" t="s">
        <v>132</v>
      </c>
      <c r="B255" s="6" t="s">
        <v>65</v>
      </c>
      <c r="C255" s="7">
        <v>2946.695</v>
      </c>
      <c r="D255" s="7">
        <v>2946.695</v>
      </c>
      <c r="E255" s="7">
        <v>244.1</v>
      </c>
      <c r="F255" s="7">
        <v>45.95244</v>
      </c>
      <c r="G255" s="7">
        <v>0</v>
      </c>
      <c r="H255" s="7">
        <v>45.95244</v>
      </c>
      <c r="I255" s="7">
        <v>0</v>
      </c>
      <c r="J255" s="7">
        <v>122.97674</v>
      </c>
      <c r="K255" s="7">
        <f t="shared" si="18"/>
        <v>198.14756</v>
      </c>
      <c r="L255" s="7">
        <f t="shared" si="19"/>
        <v>2900.74256</v>
      </c>
      <c r="M255" s="7">
        <f t="shared" si="20"/>
        <v>18.825251945923803</v>
      </c>
      <c r="N255" s="7">
        <f t="shared" si="21"/>
        <v>2900.74256</v>
      </c>
      <c r="O255" s="7">
        <f t="shared" si="22"/>
        <v>198.14756</v>
      </c>
      <c r="P255" s="7">
        <f t="shared" si="23"/>
        <v>18.825251945923803</v>
      </c>
    </row>
    <row r="256" spans="1:16" ht="12.75">
      <c r="A256" s="8" t="s">
        <v>22</v>
      </c>
      <c r="B256" s="9" t="s">
        <v>23</v>
      </c>
      <c r="C256" s="10">
        <v>2280.95</v>
      </c>
      <c r="D256" s="10">
        <v>2280.95</v>
      </c>
      <c r="E256" s="10">
        <v>191</v>
      </c>
      <c r="F256" s="10">
        <v>35.85</v>
      </c>
      <c r="G256" s="10">
        <v>0</v>
      </c>
      <c r="H256" s="10">
        <v>35.85</v>
      </c>
      <c r="I256" s="10">
        <v>0</v>
      </c>
      <c r="J256" s="10">
        <v>101.46509</v>
      </c>
      <c r="K256" s="10">
        <f t="shared" si="18"/>
        <v>155.15</v>
      </c>
      <c r="L256" s="10">
        <f t="shared" si="19"/>
        <v>2245.1</v>
      </c>
      <c r="M256" s="10">
        <f t="shared" si="20"/>
        <v>18.769633507853403</v>
      </c>
      <c r="N256" s="10">
        <f t="shared" si="21"/>
        <v>2245.1</v>
      </c>
      <c r="O256" s="10">
        <f t="shared" si="22"/>
        <v>155.15</v>
      </c>
      <c r="P256" s="10">
        <f t="shared" si="23"/>
        <v>18.769633507853403</v>
      </c>
    </row>
    <row r="257" spans="1:16" ht="12.75">
      <c r="A257" s="8" t="s">
        <v>24</v>
      </c>
      <c r="B257" s="9" t="s">
        <v>25</v>
      </c>
      <c r="C257" s="10">
        <v>501.809</v>
      </c>
      <c r="D257" s="10">
        <v>501.809</v>
      </c>
      <c r="E257" s="10">
        <v>42</v>
      </c>
      <c r="F257" s="10">
        <v>7.8870000000000005</v>
      </c>
      <c r="G257" s="10">
        <v>0</v>
      </c>
      <c r="H257" s="10">
        <v>7.8870000000000005</v>
      </c>
      <c r="I257" s="10">
        <v>0</v>
      </c>
      <c r="J257" s="10">
        <v>21.511650000000003</v>
      </c>
      <c r="K257" s="10">
        <f t="shared" si="18"/>
        <v>34.113</v>
      </c>
      <c r="L257" s="10">
        <f t="shared" si="19"/>
        <v>493.922</v>
      </c>
      <c r="M257" s="10">
        <f t="shared" si="20"/>
        <v>18.778571428571432</v>
      </c>
      <c r="N257" s="10">
        <f t="shared" si="21"/>
        <v>493.922</v>
      </c>
      <c r="O257" s="10">
        <f t="shared" si="22"/>
        <v>34.113</v>
      </c>
      <c r="P257" s="10">
        <f t="shared" si="23"/>
        <v>18.778571428571432</v>
      </c>
    </row>
    <row r="258" spans="1:16" ht="12.75">
      <c r="A258" s="8" t="s">
        <v>26</v>
      </c>
      <c r="B258" s="9" t="s">
        <v>27</v>
      </c>
      <c r="C258" s="10">
        <v>121.897</v>
      </c>
      <c r="D258" s="10">
        <v>121.897</v>
      </c>
      <c r="E258" s="10">
        <v>8</v>
      </c>
      <c r="F258" s="10">
        <v>2.1768</v>
      </c>
      <c r="G258" s="10">
        <v>0</v>
      </c>
      <c r="H258" s="10">
        <v>2.1768</v>
      </c>
      <c r="I258" s="10">
        <v>0</v>
      </c>
      <c r="J258" s="10">
        <v>0</v>
      </c>
      <c r="K258" s="10">
        <f t="shared" si="18"/>
        <v>5.8232</v>
      </c>
      <c r="L258" s="10">
        <f t="shared" si="19"/>
        <v>119.7202</v>
      </c>
      <c r="M258" s="10">
        <f t="shared" si="20"/>
        <v>27.21</v>
      </c>
      <c r="N258" s="10">
        <f t="shared" si="21"/>
        <v>119.7202</v>
      </c>
      <c r="O258" s="10">
        <f t="shared" si="22"/>
        <v>5.8232</v>
      </c>
      <c r="P258" s="10">
        <f t="shared" si="23"/>
        <v>27.21</v>
      </c>
    </row>
    <row r="259" spans="1:16" ht="12.75">
      <c r="A259" s="8" t="s">
        <v>28</v>
      </c>
      <c r="B259" s="9" t="s">
        <v>29</v>
      </c>
      <c r="C259" s="10">
        <v>33.178</v>
      </c>
      <c r="D259" s="10">
        <v>33.178</v>
      </c>
      <c r="E259" s="10">
        <v>2.8</v>
      </c>
      <c r="F259" s="10">
        <v>0.03864</v>
      </c>
      <c r="G259" s="10">
        <v>0</v>
      </c>
      <c r="H259" s="10">
        <v>0.03864</v>
      </c>
      <c r="I259" s="10">
        <v>0</v>
      </c>
      <c r="J259" s="10">
        <v>0</v>
      </c>
      <c r="K259" s="10">
        <f t="shared" si="18"/>
        <v>2.76136</v>
      </c>
      <c r="L259" s="10">
        <f t="shared" si="19"/>
        <v>33.139359999999996</v>
      </c>
      <c r="M259" s="10">
        <f t="shared" si="20"/>
        <v>1.3800000000000001</v>
      </c>
      <c r="N259" s="10">
        <f t="shared" si="21"/>
        <v>33.139359999999996</v>
      </c>
      <c r="O259" s="10">
        <f t="shared" si="22"/>
        <v>2.76136</v>
      </c>
      <c r="P259" s="10">
        <f t="shared" si="23"/>
        <v>1.3800000000000001</v>
      </c>
    </row>
    <row r="260" spans="1:16" ht="12.75">
      <c r="A260" s="8" t="s">
        <v>30</v>
      </c>
      <c r="B260" s="9" t="s">
        <v>31</v>
      </c>
      <c r="C260" s="10">
        <v>2.861</v>
      </c>
      <c r="D260" s="10">
        <v>2.861</v>
      </c>
      <c r="E260" s="10">
        <v>0.3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0.3</v>
      </c>
      <c r="L260" s="10">
        <f t="shared" si="19"/>
        <v>2.861</v>
      </c>
      <c r="M260" s="10">
        <f t="shared" si="20"/>
        <v>0</v>
      </c>
      <c r="N260" s="10">
        <f t="shared" si="21"/>
        <v>2.861</v>
      </c>
      <c r="O260" s="10">
        <f t="shared" si="22"/>
        <v>0.3</v>
      </c>
      <c r="P260" s="10">
        <f t="shared" si="23"/>
        <v>0</v>
      </c>
    </row>
    <row r="261" spans="1:16" ht="25.5">
      <c r="A261" s="8" t="s">
        <v>40</v>
      </c>
      <c r="B261" s="9" t="s">
        <v>41</v>
      </c>
      <c r="C261" s="10">
        <v>6</v>
      </c>
      <c r="D261" s="10">
        <v>6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6</v>
      </c>
      <c r="M261" s="10">
        <f t="shared" si="20"/>
        <v>0</v>
      </c>
      <c r="N261" s="10">
        <f t="shared" si="21"/>
        <v>6</v>
      </c>
      <c r="O261" s="10">
        <f t="shared" si="22"/>
        <v>0</v>
      </c>
      <c r="P261" s="10">
        <f t="shared" si="23"/>
        <v>0</v>
      </c>
    </row>
    <row r="262" spans="1:16" ht="63.75">
      <c r="A262" s="5" t="s">
        <v>133</v>
      </c>
      <c r="B262" s="6" t="s">
        <v>134</v>
      </c>
      <c r="C262" s="7">
        <v>3280.4</v>
      </c>
      <c r="D262" s="7">
        <v>3280.4</v>
      </c>
      <c r="E262" s="7">
        <v>273.37</v>
      </c>
      <c r="F262" s="7">
        <v>220.23454</v>
      </c>
      <c r="G262" s="7">
        <v>0</v>
      </c>
      <c r="H262" s="7">
        <v>220.23454</v>
      </c>
      <c r="I262" s="7">
        <v>0</v>
      </c>
      <c r="J262" s="7">
        <v>0</v>
      </c>
      <c r="K262" s="7">
        <f aca="true" t="shared" si="24" ref="K262:K325">E262-F262</f>
        <v>53.135459999999995</v>
      </c>
      <c r="L262" s="7">
        <f aca="true" t="shared" si="25" ref="L262:L325">D262-F262</f>
        <v>3060.16546</v>
      </c>
      <c r="M262" s="7">
        <f aca="true" t="shared" si="26" ref="M262:M325">IF(E262=0,0,(F262/E262)*100)</f>
        <v>80.56280498957457</v>
      </c>
      <c r="N262" s="7">
        <f aca="true" t="shared" si="27" ref="N262:N325">D262-H262</f>
        <v>3060.16546</v>
      </c>
      <c r="O262" s="7">
        <f aca="true" t="shared" si="28" ref="O262:O325">E262-H262</f>
        <v>53.135459999999995</v>
      </c>
      <c r="P262" s="7">
        <f aca="true" t="shared" si="29" ref="P262:P325">IF(E262=0,0,(H262/E262)*100)</f>
        <v>80.56280498957457</v>
      </c>
    </row>
    <row r="263" spans="1:16" ht="12.75">
      <c r="A263" s="8" t="s">
        <v>60</v>
      </c>
      <c r="B263" s="9" t="s">
        <v>61</v>
      </c>
      <c r="C263" s="10">
        <v>3280.4</v>
      </c>
      <c r="D263" s="10">
        <v>3280.4</v>
      </c>
      <c r="E263" s="10">
        <v>273.37</v>
      </c>
      <c r="F263" s="10">
        <v>220.23454</v>
      </c>
      <c r="G263" s="10">
        <v>0</v>
      </c>
      <c r="H263" s="10">
        <v>220.23454</v>
      </c>
      <c r="I263" s="10">
        <v>0</v>
      </c>
      <c r="J263" s="10">
        <v>0</v>
      </c>
      <c r="K263" s="10">
        <f t="shared" si="24"/>
        <v>53.135459999999995</v>
      </c>
      <c r="L263" s="10">
        <f t="shared" si="25"/>
        <v>3060.16546</v>
      </c>
      <c r="M263" s="10">
        <f t="shared" si="26"/>
        <v>80.56280498957457</v>
      </c>
      <c r="N263" s="10">
        <f t="shared" si="27"/>
        <v>3060.16546</v>
      </c>
      <c r="O263" s="10">
        <f t="shared" si="28"/>
        <v>53.135459999999995</v>
      </c>
      <c r="P263" s="10">
        <f t="shared" si="29"/>
        <v>80.56280498957457</v>
      </c>
    </row>
    <row r="264" spans="1:16" ht="76.5">
      <c r="A264" s="5" t="s">
        <v>135</v>
      </c>
      <c r="B264" s="6" t="s">
        <v>136</v>
      </c>
      <c r="C264" s="7">
        <v>2.512</v>
      </c>
      <c r="D264" s="7">
        <v>2.512</v>
      </c>
      <c r="E264" s="7">
        <v>0.39</v>
      </c>
      <c r="F264" s="7">
        <v>0.38349</v>
      </c>
      <c r="G264" s="7">
        <v>0</v>
      </c>
      <c r="H264" s="7">
        <v>0.38349</v>
      </c>
      <c r="I264" s="7">
        <v>0</v>
      </c>
      <c r="J264" s="7">
        <v>0</v>
      </c>
      <c r="K264" s="7">
        <f t="shared" si="24"/>
        <v>0.006510000000000016</v>
      </c>
      <c r="L264" s="7">
        <f t="shared" si="25"/>
        <v>2.12851</v>
      </c>
      <c r="M264" s="7">
        <f t="shared" si="26"/>
        <v>98.33076923076922</v>
      </c>
      <c r="N264" s="7">
        <f t="shared" si="27"/>
        <v>2.12851</v>
      </c>
      <c r="O264" s="7">
        <f t="shared" si="28"/>
        <v>0.006510000000000016</v>
      </c>
      <c r="P264" s="7">
        <f t="shared" si="29"/>
        <v>98.33076923076922</v>
      </c>
    </row>
    <row r="265" spans="1:16" ht="12.75">
      <c r="A265" s="8" t="s">
        <v>60</v>
      </c>
      <c r="B265" s="9" t="s">
        <v>61</v>
      </c>
      <c r="C265" s="10">
        <v>2.512</v>
      </c>
      <c r="D265" s="10">
        <v>2.512</v>
      </c>
      <c r="E265" s="10">
        <v>0.39</v>
      </c>
      <c r="F265" s="10">
        <v>0.38349</v>
      </c>
      <c r="G265" s="10">
        <v>0</v>
      </c>
      <c r="H265" s="10">
        <v>0.38349</v>
      </c>
      <c r="I265" s="10">
        <v>0</v>
      </c>
      <c r="J265" s="10">
        <v>0</v>
      </c>
      <c r="K265" s="10">
        <f t="shared" si="24"/>
        <v>0.006510000000000016</v>
      </c>
      <c r="L265" s="10">
        <f t="shared" si="25"/>
        <v>2.12851</v>
      </c>
      <c r="M265" s="10">
        <f t="shared" si="26"/>
        <v>98.33076923076922</v>
      </c>
      <c r="N265" s="10">
        <f t="shared" si="27"/>
        <v>2.12851</v>
      </c>
      <c r="O265" s="10">
        <f t="shared" si="28"/>
        <v>0.006510000000000016</v>
      </c>
      <c r="P265" s="10">
        <f t="shared" si="29"/>
        <v>98.33076923076922</v>
      </c>
    </row>
    <row r="266" spans="1:16" ht="38.25">
      <c r="A266" s="5" t="s">
        <v>137</v>
      </c>
      <c r="B266" s="6" t="s">
        <v>138</v>
      </c>
      <c r="C266" s="7">
        <v>2216.41</v>
      </c>
      <c r="D266" s="7">
        <v>2216.41</v>
      </c>
      <c r="E266" s="7">
        <v>208.18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208.18</v>
      </c>
      <c r="L266" s="7">
        <f t="shared" si="25"/>
        <v>2216.41</v>
      </c>
      <c r="M266" s="7">
        <f t="shared" si="26"/>
        <v>0</v>
      </c>
      <c r="N266" s="7">
        <f t="shared" si="27"/>
        <v>2216.41</v>
      </c>
      <c r="O266" s="7">
        <f t="shared" si="28"/>
        <v>208.18</v>
      </c>
      <c r="P266" s="7">
        <f t="shared" si="29"/>
        <v>0</v>
      </c>
    </row>
    <row r="267" spans="1:16" ht="25.5">
      <c r="A267" s="8" t="s">
        <v>46</v>
      </c>
      <c r="B267" s="9" t="s">
        <v>47</v>
      </c>
      <c r="C267" s="10">
        <v>2216.41</v>
      </c>
      <c r="D267" s="10">
        <v>2216.41</v>
      </c>
      <c r="E267" s="10">
        <v>208.18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208.18</v>
      </c>
      <c r="L267" s="10">
        <f t="shared" si="25"/>
        <v>2216.41</v>
      </c>
      <c r="M267" s="10">
        <f t="shared" si="26"/>
        <v>0</v>
      </c>
      <c r="N267" s="10">
        <f t="shared" si="27"/>
        <v>2216.41</v>
      </c>
      <c r="O267" s="10">
        <f t="shared" si="28"/>
        <v>208.18</v>
      </c>
      <c r="P267" s="10">
        <f t="shared" si="29"/>
        <v>0</v>
      </c>
    </row>
    <row r="268" spans="1:16" ht="51">
      <c r="A268" s="5" t="s">
        <v>139</v>
      </c>
      <c r="B268" s="6" t="s">
        <v>140</v>
      </c>
      <c r="C268" s="7">
        <v>11792.8</v>
      </c>
      <c r="D268" s="7">
        <v>11792.8</v>
      </c>
      <c r="E268" s="7">
        <v>872.85</v>
      </c>
      <c r="F268" s="7">
        <v>352.77895</v>
      </c>
      <c r="G268" s="7">
        <v>0</v>
      </c>
      <c r="H268" s="7">
        <v>352.77895</v>
      </c>
      <c r="I268" s="7">
        <v>0</v>
      </c>
      <c r="J268" s="7">
        <v>380.24372</v>
      </c>
      <c r="K268" s="7">
        <f t="shared" si="24"/>
        <v>520.07105</v>
      </c>
      <c r="L268" s="7">
        <f t="shared" si="25"/>
        <v>11440.02105</v>
      </c>
      <c r="M268" s="7">
        <f t="shared" si="26"/>
        <v>40.41690439365298</v>
      </c>
      <c r="N268" s="7">
        <f t="shared" si="27"/>
        <v>11440.02105</v>
      </c>
      <c r="O268" s="7">
        <f t="shared" si="28"/>
        <v>520.07105</v>
      </c>
      <c r="P268" s="7">
        <f t="shared" si="29"/>
        <v>40.41690439365298</v>
      </c>
    </row>
    <row r="269" spans="1:16" ht="12.75">
      <c r="A269" s="8" t="s">
        <v>22</v>
      </c>
      <c r="B269" s="9" t="s">
        <v>23</v>
      </c>
      <c r="C269" s="10">
        <v>8887.6</v>
      </c>
      <c r="D269" s="10">
        <v>8887.6</v>
      </c>
      <c r="E269" s="10">
        <v>650</v>
      </c>
      <c r="F269" s="10">
        <v>286.79</v>
      </c>
      <c r="G269" s="10">
        <v>0</v>
      </c>
      <c r="H269" s="10">
        <v>286.79</v>
      </c>
      <c r="I269" s="10">
        <v>0</v>
      </c>
      <c r="J269" s="10">
        <v>317.91336</v>
      </c>
      <c r="K269" s="10">
        <f t="shared" si="24"/>
        <v>363.21</v>
      </c>
      <c r="L269" s="10">
        <f t="shared" si="25"/>
        <v>8600.81</v>
      </c>
      <c r="M269" s="10">
        <f t="shared" si="26"/>
        <v>44.121538461538464</v>
      </c>
      <c r="N269" s="10">
        <f t="shared" si="27"/>
        <v>8600.81</v>
      </c>
      <c r="O269" s="10">
        <f t="shared" si="28"/>
        <v>363.21</v>
      </c>
      <c r="P269" s="10">
        <f t="shared" si="29"/>
        <v>44.121538461538464</v>
      </c>
    </row>
    <row r="270" spans="1:16" ht="12.75">
      <c r="A270" s="8" t="s">
        <v>24</v>
      </c>
      <c r="B270" s="9" t="s">
        <v>25</v>
      </c>
      <c r="C270" s="10">
        <v>1955.2</v>
      </c>
      <c r="D270" s="10">
        <v>1955.2</v>
      </c>
      <c r="E270" s="10">
        <v>143</v>
      </c>
      <c r="F270" s="10">
        <v>63.0938</v>
      </c>
      <c r="G270" s="10">
        <v>0</v>
      </c>
      <c r="H270" s="10">
        <v>63.0938</v>
      </c>
      <c r="I270" s="10">
        <v>0</v>
      </c>
      <c r="J270" s="10">
        <v>62.33036</v>
      </c>
      <c r="K270" s="10">
        <f t="shared" si="24"/>
        <v>79.9062</v>
      </c>
      <c r="L270" s="10">
        <f t="shared" si="25"/>
        <v>1892.1062</v>
      </c>
      <c r="M270" s="10">
        <f t="shared" si="26"/>
        <v>44.121538461538464</v>
      </c>
      <c r="N270" s="10">
        <f t="shared" si="27"/>
        <v>1892.1062</v>
      </c>
      <c r="O270" s="10">
        <f t="shared" si="28"/>
        <v>79.9062</v>
      </c>
      <c r="P270" s="10">
        <f t="shared" si="29"/>
        <v>44.121538461538464</v>
      </c>
    </row>
    <row r="271" spans="1:16" ht="12.75">
      <c r="A271" s="8" t="s">
        <v>26</v>
      </c>
      <c r="B271" s="9" t="s">
        <v>27</v>
      </c>
      <c r="C271" s="10">
        <v>115.4</v>
      </c>
      <c r="D271" s="10">
        <v>115.4</v>
      </c>
      <c r="E271" s="10">
        <v>6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6</v>
      </c>
      <c r="L271" s="10">
        <f t="shared" si="25"/>
        <v>115.4</v>
      </c>
      <c r="M271" s="10">
        <f t="shared" si="26"/>
        <v>0</v>
      </c>
      <c r="N271" s="10">
        <f t="shared" si="27"/>
        <v>115.4</v>
      </c>
      <c r="O271" s="10">
        <f t="shared" si="28"/>
        <v>6</v>
      </c>
      <c r="P271" s="10">
        <f t="shared" si="29"/>
        <v>0</v>
      </c>
    </row>
    <row r="272" spans="1:16" ht="12.75">
      <c r="A272" s="8" t="s">
        <v>68</v>
      </c>
      <c r="B272" s="9" t="s">
        <v>69</v>
      </c>
      <c r="C272" s="10">
        <v>3.2</v>
      </c>
      <c r="D272" s="10">
        <v>3.2</v>
      </c>
      <c r="E272" s="10">
        <v>0.2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0.2</v>
      </c>
      <c r="L272" s="10">
        <f t="shared" si="25"/>
        <v>3.2</v>
      </c>
      <c r="M272" s="10">
        <f t="shared" si="26"/>
        <v>0</v>
      </c>
      <c r="N272" s="10">
        <f t="shared" si="27"/>
        <v>3.2</v>
      </c>
      <c r="O272" s="10">
        <f t="shared" si="28"/>
        <v>0.2</v>
      </c>
      <c r="P272" s="10">
        <f t="shared" si="29"/>
        <v>0</v>
      </c>
    </row>
    <row r="273" spans="1:16" ht="12.75">
      <c r="A273" s="8" t="s">
        <v>28</v>
      </c>
      <c r="B273" s="9" t="s">
        <v>29</v>
      </c>
      <c r="C273" s="10">
        <v>52.5</v>
      </c>
      <c r="D273" s="10">
        <v>52.5</v>
      </c>
      <c r="E273" s="10">
        <v>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5</v>
      </c>
      <c r="L273" s="10">
        <f t="shared" si="25"/>
        <v>52.5</v>
      </c>
      <c r="M273" s="10">
        <f t="shared" si="26"/>
        <v>0</v>
      </c>
      <c r="N273" s="10">
        <f t="shared" si="27"/>
        <v>52.5</v>
      </c>
      <c r="O273" s="10">
        <f t="shared" si="28"/>
        <v>5</v>
      </c>
      <c r="P273" s="10">
        <f t="shared" si="29"/>
        <v>0</v>
      </c>
    </row>
    <row r="274" spans="1:16" ht="12.75">
      <c r="A274" s="8" t="s">
        <v>30</v>
      </c>
      <c r="B274" s="9" t="s">
        <v>31</v>
      </c>
      <c r="C274" s="10">
        <v>222.1</v>
      </c>
      <c r="D274" s="10">
        <v>222.1</v>
      </c>
      <c r="E274" s="10">
        <v>13.1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13.1</v>
      </c>
      <c r="L274" s="10">
        <f t="shared" si="25"/>
        <v>222.1</v>
      </c>
      <c r="M274" s="10">
        <f t="shared" si="26"/>
        <v>0</v>
      </c>
      <c r="N274" s="10">
        <f t="shared" si="27"/>
        <v>222.1</v>
      </c>
      <c r="O274" s="10">
        <f t="shared" si="28"/>
        <v>13.1</v>
      </c>
      <c r="P274" s="10">
        <f t="shared" si="29"/>
        <v>0</v>
      </c>
    </row>
    <row r="275" spans="1:16" ht="12.75">
      <c r="A275" s="8" t="s">
        <v>32</v>
      </c>
      <c r="B275" s="9" t="s">
        <v>33</v>
      </c>
      <c r="C275" s="10">
        <v>362.3</v>
      </c>
      <c r="D275" s="10">
        <v>362.3</v>
      </c>
      <c r="E275" s="10">
        <v>52.3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52.3</v>
      </c>
      <c r="L275" s="10">
        <f t="shared" si="25"/>
        <v>362.3</v>
      </c>
      <c r="M275" s="10">
        <f t="shared" si="26"/>
        <v>0</v>
      </c>
      <c r="N275" s="10">
        <f t="shared" si="27"/>
        <v>362.3</v>
      </c>
      <c r="O275" s="10">
        <f t="shared" si="28"/>
        <v>52.3</v>
      </c>
      <c r="P275" s="10">
        <f t="shared" si="29"/>
        <v>0</v>
      </c>
    </row>
    <row r="276" spans="1:16" ht="12.75">
      <c r="A276" s="8" t="s">
        <v>34</v>
      </c>
      <c r="B276" s="9" t="s">
        <v>35</v>
      </c>
      <c r="C276" s="10">
        <v>2.6</v>
      </c>
      <c r="D276" s="10">
        <v>2.6</v>
      </c>
      <c r="E276" s="10">
        <v>0.25</v>
      </c>
      <c r="F276" s="10">
        <v>0.24122000000000002</v>
      </c>
      <c r="G276" s="10">
        <v>0</v>
      </c>
      <c r="H276" s="10">
        <v>0.24122000000000002</v>
      </c>
      <c r="I276" s="10">
        <v>0</v>
      </c>
      <c r="J276" s="10">
        <v>0</v>
      </c>
      <c r="K276" s="10">
        <f t="shared" si="24"/>
        <v>0.008779999999999982</v>
      </c>
      <c r="L276" s="10">
        <f t="shared" si="25"/>
        <v>2.35878</v>
      </c>
      <c r="M276" s="10">
        <f t="shared" si="26"/>
        <v>96.48800000000001</v>
      </c>
      <c r="N276" s="10">
        <f t="shared" si="27"/>
        <v>2.35878</v>
      </c>
      <c r="O276" s="10">
        <f t="shared" si="28"/>
        <v>0.008779999999999982</v>
      </c>
      <c r="P276" s="10">
        <f t="shared" si="29"/>
        <v>96.48800000000001</v>
      </c>
    </row>
    <row r="277" spans="1:16" ht="12.75">
      <c r="A277" s="8" t="s">
        <v>36</v>
      </c>
      <c r="B277" s="9" t="s">
        <v>37</v>
      </c>
      <c r="C277" s="10">
        <v>30.5</v>
      </c>
      <c r="D277" s="10">
        <v>30.5</v>
      </c>
      <c r="E277" s="10">
        <v>3</v>
      </c>
      <c r="F277" s="10">
        <v>2.65393</v>
      </c>
      <c r="G277" s="10">
        <v>0</v>
      </c>
      <c r="H277" s="10">
        <v>2.65393</v>
      </c>
      <c r="I277" s="10">
        <v>0</v>
      </c>
      <c r="J277" s="10">
        <v>0</v>
      </c>
      <c r="K277" s="10">
        <f t="shared" si="24"/>
        <v>0.3460700000000001</v>
      </c>
      <c r="L277" s="10">
        <f t="shared" si="25"/>
        <v>27.84607</v>
      </c>
      <c r="M277" s="10">
        <f t="shared" si="26"/>
        <v>88.46433333333333</v>
      </c>
      <c r="N277" s="10">
        <f t="shared" si="27"/>
        <v>27.84607</v>
      </c>
      <c r="O277" s="10">
        <f t="shared" si="28"/>
        <v>0.3460700000000001</v>
      </c>
      <c r="P277" s="10">
        <f t="shared" si="29"/>
        <v>88.46433333333333</v>
      </c>
    </row>
    <row r="278" spans="1:16" ht="12.75">
      <c r="A278" s="8" t="s">
        <v>60</v>
      </c>
      <c r="B278" s="9" t="s">
        <v>61</v>
      </c>
      <c r="C278" s="10">
        <v>161.4</v>
      </c>
      <c r="D278" s="10">
        <v>161.4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161.4</v>
      </c>
      <c r="M278" s="10">
        <f t="shared" si="26"/>
        <v>0</v>
      </c>
      <c r="N278" s="10">
        <f t="shared" si="27"/>
        <v>161.4</v>
      </c>
      <c r="O278" s="10">
        <f t="shared" si="28"/>
        <v>0</v>
      </c>
      <c r="P278" s="10">
        <f t="shared" si="29"/>
        <v>0</v>
      </c>
    </row>
    <row r="279" spans="1:16" ht="25.5">
      <c r="A279" s="5" t="s">
        <v>141</v>
      </c>
      <c r="B279" s="6" t="s">
        <v>142</v>
      </c>
      <c r="C279" s="7">
        <v>1462.6</v>
      </c>
      <c r="D279" s="7">
        <v>1462.6</v>
      </c>
      <c r="E279" s="7">
        <v>126.2</v>
      </c>
      <c r="F279" s="7">
        <v>89.61381</v>
      </c>
      <c r="G279" s="7">
        <v>0</v>
      </c>
      <c r="H279" s="7">
        <v>89.61381</v>
      </c>
      <c r="I279" s="7">
        <v>0</v>
      </c>
      <c r="J279" s="7">
        <v>0</v>
      </c>
      <c r="K279" s="7">
        <f t="shared" si="24"/>
        <v>36.58619</v>
      </c>
      <c r="L279" s="7">
        <f t="shared" si="25"/>
        <v>1372.9861899999999</v>
      </c>
      <c r="M279" s="7">
        <f t="shared" si="26"/>
        <v>71.00935816164818</v>
      </c>
      <c r="N279" s="7">
        <f t="shared" si="27"/>
        <v>1372.9861899999999</v>
      </c>
      <c r="O279" s="7">
        <f t="shared" si="28"/>
        <v>36.58619</v>
      </c>
      <c r="P279" s="7">
        <f t="shared" si="29"/>
        <v>71.00935816164818</v>
      </c>
    </row>
    <row r="280" spans="1:16" ht="12.75">
      <c r="A280" s="8" t="s">
        <v>22</v>
      </c>
      <c r="B280" s="9" t="s">
        <v>23</v>
      </c>
      <c r="C280" s="10">
        <v>1062.2</v>
      </c>
      <c r="D280" s="10">
        <v>1062.2</v>
      </c>
      <c r="E280" s="10">
        <v>85</v>
      </c>
      <c r="F280" s="10">
        <v>75.0841</v>
      </c>
      <c r="G280" s="10">
        <v>0</v>
      </c>
      <c r="H280" s="10">
        <v>75.0841</v>
      </c>
      <c r="I280" s="10">
        <v>0</v>
      </c>
      <c r="J280" s="10">
        <v>0</v>
      </c>
      <c r="K280" s="10">
        <f t="shared" si="24"/>
        <v>9.915899999999993</v>
      </c>
      <c r="L280" s="10">
        <f t="shared" si="25"/>
        <v>987.1159</v>
      </c>
      <c r="M280" s="10">
        <f t="shared" si="26"/>
        <v>88.33423529411766</v>
      </c>
      <c r="N280" s="10">
        <f t="shared" si="27"/>
        <v>987.1159</v>
      </c>
      <c r="O280" s="10">
        <f t="shared" si="28"/>
        <v>9.915899999999993</v>
      </c>
      <c r="P280" s="10">
        <f t="shared" si="29"/>
        <v>88.33423529411766</v>
      </c>
    </row>
    <row r="281" spans="1:16" ht="12.75">
      <c r="A281" s="8" t="s">
        <v>24</v>
      </c>
      <c r="B281" s="9" t="s">
        <v>25</v>
      </c>
      <c r="C281" s="10">
        <v>233.7</v>
      </c>
      <c r="D281" s="10">
        <v>233.7</v>
      </c>
      <c r="E281" s="10">
        <v>22</v>
      </c>
      <c r="F281" s="10">
        <v>14.52971</v>
      </c>
      <c r="G281" s="10">
        <v>0</v>
      </c>
      <c r="H281" s="10">
        <v>14.52971</v>
      </c>
      <c r="I281" s="10">
        <v>0</v>
      </c>
      <c r="J281" s="10">
        <v>0</v>
      </c>
      <c r="K281" s="10">
        <f t="shared" si="24"/>
        <v>7.47029</v>
      </c>
      <c r="L281" s="10">
        <f t="shared" si="25"/>
        <v>219.17029</v>
      </c>
      <c r="M281" s="10">
        <f t="shared" si="26"/>
        <v>66.04413636363637</v>
      </c>
      <c r="N281" s="10">
        <f t="shared" si="27"/>
        <v>219.17029</v>
      </c>
      <c r="O281" s="10">
        <f t="shared" si="28"/>
        <v>7.47029</v>
      </c>
      <c r="P281" s="10">
        <f t="shared" si="29"/>
        <v>66.04413636363637</v>
      </c>
    </row>
    <row r="282" spans="1:16" ht="12.75">
      <c r="A282" s="8" t="s">
        <v>26</v>
      </c>
      <c r="B282" s="9" t="s">
        <v>27</v>
      </c>
      <c r="C282" s="10">
        <v>65.2</v>
      </c>
      <c r="D282" s="10">
        <v>65.2</v>
      </c>
      <c r="E282" s="10">
        <v>5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5</v>
      </c>
      <c r="L282" s="10">
        <f t="shared" si="25"/>
        <v>65.2</v>
      </c>
      <c r="M282" s="10">
        <f t="shared" si="26"/>
        <v>0</v>
      </c>
      <c r="N282" s="10">
        <f t="shared" si="27"/>
        <v>65.2</v>
      </c>
      <c r="O282" s="10">
        <f t="shared" si="28"/>
        <v>5</v>
      </c>
      <c r="P282" s="10">
        <f t="shared" si="29"/>
        <v>0</v>
      </c>
    </row>
    <row r="283" spans="1:16" ht="12.75">
      <c r="A283" s="8" t="s">
        <v>68</v>
      </c>
      <c r="B283" s="9" t="s">
        <v>69</v>
      </c>
      <c r="C283" s="10">
        <v>4</v>
      </c>
      <c r="D283" s="10">
        <v>4</v>
      </c>
      <c r="E283" s="10">
        <v>0.5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0.5</v>
      </c>
      <c r="L283" s="10">
        <f t="shared" si="25"/>
        <v>4</v>
      </c>
      <c r="M283" s="10">
        <f t="shared" si="26"/>
        <v>0</v>
      </c>
      <c r="N283" s="10">
        <f t="shared" si="27"/>
        <v>4</v>
      </c>
      <c r="O283" s="10">
        <f t="shared" si="28"/>
        <v>0.5</v>
      </c>
      <c r="P283" s="10">
        <f t="shared" si="29"/>
        <v>0</v>
      </c>
    </row>
    <row r="284" spans="1:16" ht="12.75">
      <c r="A284" s="8" t="s">
        <v>28</v>
      </c>
      <c r="B284" s="9" t="s">
        <v>29</v>
      </c>
      <c r="C284" s="10">
        <v>16.6</v>
      </c>
      <c r="D284" s="10">
        <v>16.6</v>
      </c>
      <c r="E284" s="10">
        <v>1.4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1.4</v>
      </c>
      <c r="L284" s="10">
        <f t="shared" si="25"/>
        <v>16.6</v>
      </c>
      <c r="M284" s="10">
        <f t="shared" si="26"/>
        <v>0</v>
      </c>
      <c r="N284" s="10">
        <f t="shared" si="27"/>
        <v>16.6</v>
      </c>
      <c r="O284" s="10">
        <f t="shared" si="28"/>
        <v>1.4</v>
      </c>
      <c r="P284" s="10">
        <f t="shared" si="29"/>
        <v>0</v>
      </c>
    </row>
    <row r="285" spans="1:16" ht="12.75">
      <c r="A285" s="8" t="s">
        <v>32</v>
      </c>
      <c r="B285" s="9" t="s">
        <v>33</v>
      </c>
      <c r="C285" s="10">
        <v>65.4</v>
      </c>
      <c r="D285" s="10">
        <v>65.4</v>
      </c>
      <c r="E285" s="10">
        <v>10.9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10.9</v>
      </c>
      <c r="L285" s="10">
        <f t="shared" si="25"/>
        <v>65.4</v>
      </c>
      <c r="M285" s="10">
        <f t="shared" si="26"/>
        <v>0</v>
      </c>
      <c r="N285" s="10">
        <f t="shared" si="27"/>
        <v>65.4</v>
      </c>
      <c r="O285" s="10">
        <f t="shared" si="28"/>
        <v>10.9</v>
      </c>
      <c r="P285" s="10">
        <f t="shared" si="29"/>
        <v>0</v>
      </c>
    </row>
    <row r="286" spans="1:16" ht="12.75">
      <c r="A286" s="8" t="s">
        <v>34</v>
      </c>
      <c r="B286" s="9" t="s">
        <v>35</v>
      </c>
      <c r="C286" s="10">
        <v>4.9</v>
      </c>
      <c r="D286" s="10">
        <v>4.9</v>
      </c>
      <c r="E286" s="10">
        <v>0.45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0.45</v>
      </c>
      <c r="L286" s="10">
        <f t="shared" si="25"/>
        <v>4.9</v>
      </c>
      <c r="M286" s="10">
        <f t="shared" si="26"/>
        <v>0</v>
      </c>
      <c r="N286" s="10">
        <f t="shared" si="27"/>
        <v>4.9</v>
      </c>
      <c r="O286" s="10">
        <f t="shared" si="28"/>
        <v>0.45</v>
      </c>
      <c r="P286" s="10">
        <f t="shared" si="29"/>
        <v>0</v>
      </c>
    </row>
    <row r="287" spans="1:16" ht="12.75">
      <c r="A287" s="8" t="s">
        <v>36</v>
      </c>
      <c r="B287" s="9" t="s">
        <v>37</v>
      </c>
      <c r="C287" s="10">
        <v>10.6</v>
      </c>
      <c r="D287" s="10">
        <v>10.6</v>
      </c>
      <c r="E287" s="10">
        <v>0.95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0.95</v>
      </c>
      <c r="L287" s="10">
        <f t="shared" si="25"/>
        <v>10.6</v>
      </c>
      <c r="M287" s="10">
        <f t="shared" si="26"/>
        <v>0</v>
      </c>
      <c r="N287" s="10">
        <f t="shared" si="27"/>
        <v>10.6</v>
      </c>
      <c r="O287" s="10">
        <f t="shared" si="28"/>
        <v>0.95</v>
      </c>
      <c r="P287" s="10">
        <f t="shared" si="29"/>
        <v>0</v>
      </c>
    </row>
    <row r="288" spans="1:16" ht="38.25">
      <c r="A288" s="5" t="s">
        <v>143</v>
      </c>
      <c r="B288" s="6" t="s">
        <v>144</v>
      </c>
      <c r="C288" s="7">
        <v>186.34</v>
      </c>
      <c r="D288" s="7">
        <v>186.34</v>
      </c>
      <c r="E288" s="7">
        <v>8.52</v>
      </c>
      <c r="F288" s="7">
        <v>3.188</v>
      </c>
      <c r="G288" s="7">
        <v>0</v>
      </c>
      <c r="H288" s="7">
        <v>3.188</v>
      </c>
      <c r="I288" s="7">
        <v>0</v>
      </c>
      <c r="J288" s="7">
        <v>0</v>
      </c>
      <c r="K288" s="7">
        <f t="shared" si="24"/>
        <v>5.331999999999999</v>
      </c>
      <c r="L288" s="7">
        <f t="shared" si="25"/>
        <v>183.15200000000002</v>
      </c>
      <c r="M288" s="7">
        <f t="shared" si="26"/>
        <v>37.417840375586856</v>
      </c>
      <c r="N288" s="7">
        <f t="shared" si="27"/>
        <v>183.15200000000002</v>
      </c>
      <c r="O288" s="7">
        <f t="shared" si="28"/>
        <v>5.331999999999999</v>
      </c>
      <c r="P288" s="7">
        <f t="shared" si="29"/>
        <v>37.417840375586856</v>
      </c>
    </row>
    <row r="289" spans="1:16" ht="25.5">
      <c r="A289" s="8" t="s">
        <v>46</v>
      </c>
      <c r="B289" s="9" t="s">
        <v>47</v>
      </c>
      <c r="C289" s="10">
        <v>186.34</v>
      </c>
      <c r="D289" s="10">
        <v>186.34</v>
      </c>
      <c r="E289" s="10">
        <v>8.52</v>
      </c>
      <c r="F289" s="10">
        <v>3.188</v>
      </c>
      <c r="G289" s="10">
        <v>0</v>
      </c>
      <c r="H289" s="10">
        <v>3.188</v>
      </c>
      <c r="I289" s="10">
        <v>0</v>
      </c>
      <c r="J289" s="10">
        <v>0</v>
      </c>
      <c r="K289" s="10">
        <f t="shared" si="24"/>
        <v>5.331999999999999</v>
      </c>
      <c r="L289" s="10">
        <f t="shared" si="25"/>
        <v>183.15200000000002</v>
      </c>
      <c r="M289" s="10">
        <f t="shared" si="26"/>
        <v>37.417840375586856</v>
      </c>
      <c r="N289" s="10">
        <f t="shared" si="27"/>
        <v>183.15200000000002</v>
      </c>
      <c r="O289" s="10">
        <f t="shared" si="28"/>
        <v>5.331999999999999</v>
      </c>
      <c r="P289" s="10">
        <f t="shared" si="29"/>
        <v>37.417840375586856</v>
      </c>
    </row>
    <row r="290" spans="1:16" ht="12.75">
      <c r="A290" s="5" t="s">
        <v>145</v>
      </c>
      <c r="B290" s="6" t="s">
        <v>146</v>
      </c>
      <c r="C290" s="7">
        <v>147.00900000000001</v>
      </c>
      <c r="D290" s="7">
        <v>147.00900000000001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f t="shared" si="24"/>
        <v>0</v>
      </c>
      <c r="L290" s="7">
        <f t="shared" si="25"/>
        <v>147.00900000000001</v>
      </c>
      <c r="M290" s="7">
        <f t="shared" si="26"/>
        <v>0</v>
      </c>
      <c r="N290" s="7">
        <f t="shared" si="27"/>
        <v>147.00900000000001</v>
      </c>
      <c r="O290" s="7">
        <f t="shared" si="28"/>
        <v>0</v>
      </c>
      <c r="P290" s="7">
        <f t="shared" si="29"/>
        <v>0</v>
      </c>
    </row>
    <row r="291" spans="1:16" ht="12.75">
      <c r="A291" s="8" t="s">
        <v>42</v>
      </c>
      <c r="B291" s="9" t="s">
        <v>43</v>
      </c>
      <c r="C291" s="10">
        <v>147.00900000000001</v>
      </c>
      <c r="D291" s="10">
        <v>147.00900000000001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</v>
      </c>
      <c r="L291" s="10">
        <f t="shared" si="25"/>
        <v>147.00900000000001</v>
      </c>
      <c r="M291" s="10">
        <f t="shared" si="26"/>
        <v>0</v>
      </c>
      <c r="N291" s="10">
        <f t="shared" si="27"/>
        <v>147.00900000000001</v>
      </c>
      <c r="O291" s="10">
        <f t="shared" si="28"/>
        <v>0</v>
      </c>
      <c r="P291" s="10">
        <f t="shared" si="29"/>
        <v>0</v>
      </c>
    </row>
    <row r="292" spans="1:16" ht="12.75">
      <c r="A292" s="5" t="s">
        <v>147</v>
      </c>
      <c r="B292" s="6" t="s">
        <v>148</v>
      </c>
      <c r="C292" s="7">
        <v>7917.537</v>
      </c>
      <c r="D292" s="7">
        <v>7917.537</v>
      </c>
      <c r="E292" s="7">
        <v>594.5</v>
      </c>
      <c r="F292" s="7">
        <v>105.34427</v>
      </c>
      <c r="G292" s="7">
        <v>0</v>
      </c>
      <c r="H292" s="7">
        <v>105.34427</v>
      </c>
      <c r="I292" s="7">
        <v>0</v>
      </c>
      <c r="J292" s="7">
        <v>0</v>
      </c>
      <c r="K292" s="7">
        <f t="shared" si="24"/>
        <v>489.15573</v>
      </c>
      <c r="L292" s="7">
        <f t="shared" si="25"/>
        <v>7812.192730000001</v>
      </c>
      <c r="M292" s="7">
        <f t="shared" si="26"/>
        <v>17.719809924306137</v>
      </c>
      <c r="N292" s="7">
        <f t="shared" si="27"/>
        <v>7812.192730000001</v>
      </c>
      <c r="O292" s="7">
        <f t="shared" si="28"/>
        <v>489.15573</v>
      </c>
      <c r="P292" s="7">
        <f t="shared" si="29"/>
        <v>17.719809924306137</v>
      </c>
    </row>
    <row r="293" spans="1:16" ht="12.75">
      <c r="A293" s="8" t="s">
        <v>28</v>
      </c>
      <c r="B293" s="9" t="s">
        <v>29</v>
      </c>
      <c r="C293" s="10">
        <v>25</v>
      </c>
      <c r="D293" s="10">
        <v>25</v>
      </c>
      <c r="E293" s="10">
        <v>1.5</v>
      </c>
      <c r="F293" s="10">
        <v>0.12</v>
      </c>
      <c r="G293" s="10">
        <v>0</v>
      </c>
      <c r="H293" s="10">
        <v>0.12</v>
      </c>
      <c r="I293" s="10">
        <v>0</v>
      </c>
      <c r="J293" s="10">
        <v>0</v>
      </c>
      <c r="K293" s="10">
        <f t="shared" si="24"/>
        <v>1.38</v>
      </c>
      <c r="L293" s="10">
        <f t="shared" si="25"/>
        <v>24.88</v>
      </c>
      <c r="M293" s="10">
        <f t="shared" si="26"/>
        <v>8</v>
      </c>
      <c r="N293" s="10">
        <f t="shared" si="27"/>
        <v>24.88</v>
      </c>
      <c r="O293" s="10">
        <f t="shared" si="28"/>
        <v>1.38</v>
      </c>
      <c r="P293" s="10">
        <f t="shared" si="29"/>
        <v>8</v>
      </c>
    </row>
    <row r="294" spans="1:16" ht="25.5">
      <c r="A294" s="8" t="s">
        <v>46</v>
      </c>
      <c r="B294" s="9" t="s">
        <v>47</v>
      </c>
      <c r="C294" s="10">
        <v>450.858</v>
      </c>
      <c r="D294" s="10">
        <v>450.858</v>
      </c>
      <c r="E294" s="10">
        <v>34.8</v>
      </c>
      <c r="F294" s="10">
        <v>34.787870000000005</v>
      </c>
      <c r="G294" s="10">
        <v>0</v>
      </c>
      <c r="H294" s="10">
        <v>34.787870000000005</v>
      </c>
      <c r="I294" s="10">
        <v>0</v>
      </c>
      <c r="J294" s="10">
        <v>0</v>
      </c>
      <c r="K294" s="10">
        <f t="shared" si="24"/>
        <v>0.01212999999999198</v>
      </c>
      <c r="L294" s="10">
        <f t="shared" si="25"/>
        <v>416.07013</v>
      </c>
      <c r="M294" s="10">
        <f t="shared" si="26"/>
        <v>99.96514367816094</v>
      </c>
      <c r="N294" s="10">
        <f t="shared" si="27"/>
        <v>416.07013</v>
      </c>
      <c r="O294" s="10">
        <f t="shared" si="28"/>
        <v>0.01212999999999198</v>
      </c>
      <c r="P294" s="10">
        <f t="shared" si="29"/>
        <v>99.96514367816094</v>
      </c>
    </row>
    <row r="295" spans="1:16" ht="12.75">
      <c r="A295" s="8" t="s">
        <v>60</v>
      </c>
      <c r="B295" s="9" t="s">
        <v>61</v>
      </c>
      <c r="C295" s="10">
        <v>7441.679</v>
      </c>
      <c r="D295" s="10">
        <v>7441.679</v>
      </c>
      <c r="E295" s="10">
        <v>558.2</v>
      </c>
      <c r="F295" s="10">
        <v>70.43639999999999</v>
      </c>
      <c r="G295" s="10">
        <v>0</v>
      </c>
      <c r="H295" s="10">
        <v>70.43639999999999</v>
      </c>
      <c r="I295" s="10">
        <v>0</v>
      </c>
      <c r="J295" s="10">
        <v>0</v>
      </c>
      <c r="K295" s="10">
        <f t="shared" si="24"/>
        <v>487.76360000000005</v>
      </c>
      <c r="L295" s="10">
        <f t="shared" si="25"/>
        <v>7371.2426000000005</v>
      </c>
      <c r="M295" s="10">
        <f t="shared" si="26"/>
        <v>12.61848799713364</v>
      </c>
      <c r="N295" s="10">
        <f t="shared" si="27"/>
        <v>7371.2426000000005</v>
      </c>
      <c r="O295" s="10">
        <f t="shared" si="28"/>
        <v>487.76360000000005</v>
      </c>
      <c r="P295" s="10">
        <f t="shared" si="29"/>
        <v>12.61848799713364</v>
      </c>
    </row>
    <row r="296" spans="1:16" ht="12.75">
      <c r="A296" s="5" t="s">
        <v>149</v>
      </c>
      <c r="B296" s="6" t="s">
        <v>59</v>
      </c>
      <c r="C296" s="7">
        <v>25.2</v>
      </c>
      <c r="D296" s="7">
        <v>25.2</v>
      </c>
      <c r="E296" s="7">
        <v>2.1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2.1</v>
      </c>
      <c r="L296" s="7">
        <f t="shared" si="25"/>
        <v>25.2</v>
      </c>
      <c r="M296" s="7">
        <f t="shared" si="26"/>
        <v>0</v>
      </c>
      <c r="N296" s="7">
        <f t="shared" si="27"/>
        <v>25.2</v>
      </c>
      <c r="O296" s="7">
        <f t="shared" si="28"/>
        <v>2.1</v>
      </c>
      <c r="P296" s="7">
        <f t="shared" si="29"/>
        <v>0</v>
      </c>
    </row>
    <row r="297" spans="1:16" ht="25.5">
      <c r="A297" s="8" t="s">
        <v>46</v>
      </c>
      <c r="B297" s="9" t="s">
        <v>47</v>
      </c>
      <c r="C297" s="10">
        <v>25.2</v>
      </c>
      <c r="D297" s="10">
        <v>25.2</v>
      </c>
      <c r="E297" s="10">
        <v>2.1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2.1</v>
      </c>
      <c r="L297" s="10">
        <f t="shared" si="25"/>
        <v>25.2</v>
      </c>
      <c r="M297" s="10">
        <f t="shared" si="26"/>
        <v>0</v>
      </c>
      <c r="N297" s="10">
        <f t="shared" si="27"/>
        <v>25.2</v>
      </c>
      <c r="O297" s="10">
        <f t="shared" si="28"/>
        <v>2.1</v>
      </c>
      <c r="P297" s="10">
        <f t="shared" si="29"/>
        <v>0</v>
      </c>
    </row>
    <row r="298" spans="1:16" ht="12.75">
      <c r="A298" s="5" t="s">
        <v>150</v>
      </c>
      <c r="B298" s="6" t="s">
        <v>151</v>
      </c>
      <c r="C298" s="7">
        <v>671.2280000000001</v>
      </c>
      <c r="D298" s="7">
        <v>671.2280000000001</v>
      </c>
      <c r="E298" s="7">
        <v>46.748</v>
      </c>
      <c r="F298" s="7">
        <v>9.41478</v>
      </c>
      <c r="G298" s="7">
        <v>0</v>
      </c>
      <c r="H298" s="7">
        <v>9.41478</v>
      </c>
      <c r="I298" s="7">
        <v>0</v>
      </c>
      <c r="J298" s="7">
        <v>0</v>
      </c>
      <c r="K298" s="7">
        <f t="shared" si="24"/>
        <v>37.33322</v>
      </c>
      <c r="L298" s="7">
        <f t="shared" si="25"/>
        <v>661.8132200000001</v>
      </c>
      <c r="M298" s="7">
        <f t="shared" si="26"/>
        <v>20.139428424745446</v>
      </c>
      <c r="N298" s="7">
        <f t="shared" si="27"/>
        <v>661.8132200000001</v>
      </c>
      <c r="O298" s="7">
        <f t="shared" si="28"/>
        <v>37.33322</v>
      </c>
      <c r="P298" s="7">
        <f t="shared" si="29"/>
        <v>20.139428424745446</v>
      </c>
    </row>
    <row r="299" spans="1:16" ht="25.5">
      <c r="A299" s="8" t="s">
        <v>152</v>
      </c>
      <c r="B299" s="9" t="s">
        <v>153</v>
      </c>
      <c r="C299" s="10">
        <v>671.2280000000001</v>
      </c>
      <c r="D299" s="10">
        <v>671.2280000000001</v>
      </c>
      <c r="E299" s="10">
        <v>46.748</v>
      </c>
      <c r="F299" s="10">
        <v>9.41478</v>
      </c>
      <c r="G299" s="10">
        <v>0</v>
      </c>
      <c r="H299" s="10">
        <v>9.41478</v>
      </c>
      <c r="I299" s="10">
        <v>0</v>
      </c>
      <c r="J299" s="10">
        <v>0</v>
      </c>
      <c r="K299" s="10">
        <f t="shared" si="24"/>
        <v>37.33322</v>
      </c>
      <c r="L299" s="10">
        <f t="shared" si="25"/>
        <v>661.8132200000001</v>
      </c>
      <c r="M299" s="10">
        <f t="shared" si="26"/>
        <v>20.139428424745446</v>
      </c>
      <c r="N299" s="10">
        <f t="shared" si="27"/>
        <v>661.8132200000001</v>
      </c>
      <c r="O299" s="10">
        <f t="shared" si="28"/>
        <v>37.33322</v>
      </c>
      <c r="P299" s="10">
        <f t="shared" si="29"/>
        <v>20.139428424745446</v>
      </c>
    </row>
    <row r="300" spans="1:16" ht="12.75">
      <c r="A300" s="5" t="s">
        <v>154</v>
      </c>
      <c r="B300" s="6" t="s">
        <v>155</v>
      </c>
      <c r="C300" s="7">
        <v>57648.312999999995</v>
      </c>
      <c r="D300" s="7">
        <v>57648.312999999995</v>
      </c>
      <c r="E300" s="7">
        <v>4742.8629999999985</v>
      </c>
      <c r="F300" s="7">
        <v>1497.7577600000002</v>
      </c>
      <c r="G300" s="7">
        <v>1897.3694199999998</v>
      </c>
      <c r="H300" s="7">
        <v>1465.8647</v>
      </c>
      <c r="I300" s="7">
        <v>31.893060000000002</v>
      </c>
      <c r="J300" s="7">
        <v>1929.2624799999999</v>
      </c>
      <c r="K300" s="7">
        <f t="shared" si="24"/>
        <v>3245.105239999998</v>
      </c>
      <c r="L300" s="7">
        <f t="shared" si="25"/>
        <v>56150.555239999994</v>
      </c>
      <c r="M300" s="7">
        <f t="shared" si="26"/>
        <v>31.57919088111971</v>
      </c>
      <c r="N300" s="7">
        <f t="shared" si="27"/>
        <v>56182.4483</v>
      </c>
      <c r="O300" s="7">
        <f t="shared" si="28"/>
        <v>3276.9982999999984</v>
      </c>
      <c r="P300" s="7">
        <f t="shared" si="29"/>
        <v>30.90674767540198</v>
      </c>
    </row>
    <row r="301" spans="1:16" ht="38.25">
      <c r="A301" s="5" t="s">
        <v>156</v>
      </c>
      <c r="B301" s="6" t="s">
        <v>65</v>
      </c>
      <c r="C301" s="7">
        <v>1186.031</v>
      </c>
      <c r="D301" s="7">
        <v>1186.031</v>
      </c>
      <c r="E301" s="7">
        <v>83.373</v>
      </c>
      <c r="F301" s="7">
        <v>47.48851</v>
      </c>
      <c r="G301" s="7">
        <v>0</v>
      </c>
      <c r="H301" s="7">
        <v>15.595450000000001</v>
      </c>
      <c r="I301" s="7">
        <v>31.893060000000002</v>
      </c>
      <c r="J301" s="7">
        <v>31.893060000000002</v>
      </c>
      <c r="K301" s="7">
        <f t="shared" si="24"/>
        <v>35.88449000000001</v>
      </c>
      <c r="L301" s="7">
        <f t="shared" si="25"/>
        <v>1138.54249</v>
      </c>
      <c r="M301" s="7">
        <f t="shared" si="26"/>
        <v>56.959099468652916</v>
      </c>
      <c r="N301" s="7">
        <f t="shared" si="27"/>
        <v>1170.43555</v>
      </c>
      <c r="O301" s="7">
        <f t="shared" si="28"/>
        <v>67.77755</v>
      </c>
      <c r="P301" s="7">
        <f t="shared" si="29"/>
        <v>18.70563611720821</v>
      </c>
    </row>
    <row r="302" spans="1:16" ht="12.75">
      <c r="A302" s="8" t="s">
        <v>22</v>
      </c>
      <c r="B302" s="9" t="s">
        <v>23</v>
      </c>
      <c r="C302" s="10">
        <v>915.36</v>
      </c>
      <c r="D302" s="10">
        <v>915.36</v>
      </c>
      <c r="E302" s="10">
        <v>61.026</v>
      </c>
      <c r="F302" s="10">
        <v>39.84315</v>
      </c>
      <c r="G302" s="10">
        <v>0</v>
      </c>
      <c r="H302" s="10">
        <v>12.422360000000001</v>
      </c>
      <c r="I302" s="10">
        <v>27.42079</v>
      </c>
      <c r="J302" s="10">
        <v>27.42079</v>
      </c>
      <c r="K302" s="10">
        <f t="shared" si="24"/>
        <v>21.182850000000002</v>
      </c>
      <c r="L302" s="10">
        <f t="shared" si="25"/>
        <v>875.51685</v>
      </c>
      <c r="M302" s="10">
        <f t="shared" si="26"/>
        <v>65.28881132631993</v>
      </c>
      <c r="N302" s="10">
        <f t="shared" si="27"/>
        <v>902.93764</v>
      </c>
      <c r="O302" s="10">
        <f t="shared" si="28"/>
        <v>48.60364</v>
      </c>
      <c r="P302" s="10">
        <f t="shared" si="29"/>
        <v>20.355848326942617</v>
      </c>
    </row>
    <row r="303" spans="1:16" ht="12.75">
      <c r="A303" s="8" t="s">
        <v>24</v>
      </c>
      <c r="B303" s="9" t="s">
        <v>25</v>
      </c>
      <c r="C303" s="10">
        <v>201.379</v>
      </c>
      <c r="D303" s="10">
        <v>201.379</v>
      </c>
      <c r="E303" s="10">
        <v>13.426</v>
      </c>
      <c r="F303" s="10">
        <v>6.0234499999999995</v>
      </c>
      <c r="G303" s="10">
        <v>0</v>
      </c>
      <c r="H303" s="10">
        <v>1.55118</v>
      </c>
      <c r="I303" s="10">
        <v>4.472270000000001</v>
      </c>
      <c r="J303" s="10">
        <v>4.472270000000001</v>
      </c>
      <c r="K303" s="10">
        <f t="shared" si="24"/>
        <v>7.402550000000001</v>
      </c>
      <c r="L303" s="10">
        <f t="shared" si="25"/>
        <v>195.35555</v>
      </c>
      <c r="M303" s="10">
        <f t="shared" si="26"/>
        <v>44.86406971547743</v>
      </c>
      <c r="N303" s="10">
        <f t="shared" si="27"/>
        <v>199.82782</v>
      </c>
      <c r="O303" s="10">
        <f t="shared" si="28"/>
        <v>11.87482</v>
      </c>
      <c r="P303" s="10">
        <f t="shared" si="29"/>
        <v>11.553552807984508</v>
      </c>
    </row>
    <row r="304" spans="1:16" ht="12.75">
      <c r="A304" s="8" t="s">
        <v>26</v>
      </c>
      <c r="B304" s="9" t="s">
        <v>27</v>
      </c>
      <c r="C304" s="10">
        <v>7.935</v>
      </c>
      <c r="D304" s="10">
        <v>7.935</v>
      </c>
      <c r="E304" s="10">
        <v>0.661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0.661</v>
      </c>
      <c r="L304" s="10">
        <f t="shared" si="25"/>
        <v>7.935</v>
      </c>
      <c r="M304" s="10">
        <f t="shared" si="26"/>
        <v>0</v>
      </c>
      <c r="N304" s="10">
        <f t="shared" si="27"/>
        <v>7.935</v>
      </c>
      <c r="O304" s="10">
        <f t="shared" si="28"/>
        <v>0.661</v>
      </c>
      <c r="P304" s="10">
        <f t="shared" si="29"/>
        <v>0</v>
      </c>
    </row>
    <row r="305" spans="1:16" ht="12.75">
      <c r="A305" s="8" t="s">
        <v>28</v>
      </c>
      <c r="B305" s="9" t="s">
        <v>29</v>
      </c>
      <c r="C305" s="10">
        <v>12.11</v>
      </c>
      <c r="D305" s="10">
        <v>12.11</v>
      </c>
      <c r="E305" s="10">
        <v>1.0090000000000001</v>
      </c>
      <c r="F305" s="10">
        <v>0.40511</v>
      </c>
      <c r="G305" s="10">
        <v>0</v>
      </c>
      <c r="H305" s="10">
        <v>0.40511</v>
      </c>
      <c r="I305" s="10">
        <v>0</v>
      </c>
      <c r="J305" s="10">
        <v>0</v>
      </c>
      <c r="K305" s="10">
        <f t="shared" si="24"/>
        <v>0.60389</v>
      </c>
      <c r="L305" s="10">
        <f t="shared" si="25"/>
        <v>11.704889999999999</v>
      </c>
      <c r="M305" s="10">
        <f t="shared" si="26"/>
        <v>40.14965312190287</v>
      </c>
      <c r="N305" s="10">
        <f t="shared" si="27"/>
        <v>11.704889999999999</v>
      </c>
      <c r="O305" s="10">
        <f t="shared" si="28"/>
        <v>0.60389</v>
      </c>
      <c r="P305" s="10">
        <f t="shared" si="29"/>
        <v>40.14965312190287</v>
      </c>
    </row>
    <row r="306" spans="1:16" ht="12.75">
      <c r="A306" s="8" t="s">
        <v>30</v>
      </c>
      <c r="B306" s="9" t="s">
        <v>31</v>
      </c>
      <c r="C306" s="10">
        <v>5.16</v>
      </c>
      <c r="D306" s="10">
        <v>5.16</v>
      </c>
      <c r="E306" s="10">
        <v>0.16</v>
      </c>
      <c r="F306" s="10">
        <v>0.14</v>
      </c>
      <c r="G306" s="10">
        <v>0</v>
      </c>
      <c r="H306" s="10">
        <v>0.14</v>
      </c>
      <c r="I306" s="10">
        <v>0</v>
      </c>
      <c r="J306" s="10">
        <v>0</v>
      </c>
      <c r="K306" s="10">
        <f t="shared" si="24"/>
        <v>0.01999999999999999</v>
      </c>
      <c r="L306" s="10">
        <f t="shared" si="25"/>
        <v>5.0200000000000005</v>
      </c>
      <c r="M306" s="10">
        <f t="shared" si="26"/>
        <v>87.50000000000001</v>
      </c>
      <c r="N306" s="10">
        <f t="shared" si="27"/>
        <v>5.0200000000000005</v>
      </c>
      <c r="O306" s="10">
        <f t="shared" si="28"/>
        <v>0.01999999999999999</v>
      </c>
      <c r="P306" s="10">
        <f t="shared" si="29"/>
        <v>87.50000000000001</v>
      </c>
    </row>
    <row r="307" spans="1:16" ht="12.75">
      <c r="A307" s="8" t="s">
        <v>32</v>
      </c>
      <c r="B307" s="9" t="s">
        <v>33</v>
      </c>
      <c r="C307" s="10">
        <v>33.415</v>
      </c>
      <c r="D307" s="10">
        <v>33.415</v>
      </c>
      <c r="E307" s="10">
        <v>5.57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5.57</v>
      </c>
      <c r="L307" s="10">
        <f t="shared" si="25"/>
        <v>33.415</v>
      </c>
      <c r="M307" s="10">
        <f t="shared" si="26"/>
        <v>0</v>
      </c>
      <c r="N307" s="10">
        <f t="shared" si="27"/>
        <v>33.415</v>
      </c>
      <c r="O307" s="10">
        <f t="shared" si="28"/>
        <v>5.57</v>
      </c>
      <c r="P307" s="10">
        <f t="shared" si="29"/>
        <v>0</v>
      </c>
    </row>
    <row r="308" spans="1:16" ht="12.75">
      <c r="A308" s="8" t="s">
        <v>34</v>
      </c>
      <c r="B308" s="9" t="s">
        <v>35</v>
      </c>
      <c r="C308" s="10">
        <v>0.673</v>
      </c>
      <c r="D308" s="10">
        <v>0.673</v>
      </c>
      <c r="E308" s="10">
        <v>0.051000000000000004</v>
      </c>
      <c r="F308" s="10">
        <v>0.04201</v>
      </c>
      <c r="G308" s="10">
        <v>0</v>
      </c>
      <c r="H308" s="10">
        <v>0.04201</v>
      </c>
      <c r="I308" s="10">
        <v>0</v>
      </c>
      <c r="J308" s="10">
        <v>0</v>
      </c>
      <c r="K308" s="10">
        <f t="shared" si="24"/>
        <v>0.008990000000000005</v>
      </c>
      <c r="L308" s="10">
        <f t="shared" si="25"/>
        <v>0.63099</v>
      </c>
      <c r="M308" s="10">
        <f t="shared" si="26"/>
        <v>82.37254901960783</v>
      </c>
      <c r="N308" s="10">
        <f t="shared" si="27"/>
        <v>0.63099</v>
      </c>
      <c r="O308" s="10">
        <f t="shared" si="28"/>
        <v>0.008990000000000005</v>
      </c>
      <c r="P308" s="10">
        <f t="shared" si="29"/>
        <v>82.37254901960783</v>
      </c>
    </row>
    <row r="309" spans="1:16" ht="12.75">
      <c r="A309" s="8" t="s">
        <v>36</v>
      </c>
      <c r="B309" s="9" t="s">
        <v>37</v>
      </c>
      <c r="C309" s="10">
        <v>9.999</v>
      </c>
      <c r="D309" s="10">
        <v>9.999</v>
      </c>
      <c r="E309" s="10">
        <v>1.47</v>
      </c>
      <c r="F309" s="10">
        <v>1.0347899999999999</v>
      </c>
      <c r="G309" s="10">
        <v>0</v>
      </c>
      <c r="H309" s="10">
        <v>1.0347899999999999</v>
      </c>
      <c r="I309" s="10">
        <v>0</v>
      </c>
      <c r="J309" s="10">
        <v>0</v>
      </c>
      <c r="K309" s="10">
        <f t="shared" si="24"/>
        <v>0.4352100000000001</v>
      </c>
      <c r="L309" s="10">
        <f t="shared" si="25"/>
        <v>8.964210000000001</v>
      </c>
      <c r="M309" s="10">
        <f t="shared" si="26"/>
        <v>70.3938775510204</v>
      </c>
      <c r="N309" s="10">
        <f t="shared" si="27"/>
        <v>8.964210000000001</v>
      </c>
      <c r="O309" s="10">
        <f t="shared" si="28"/>
        <v>0.4352100000000001</v>
      </c>
      <c r="P309" s="10">
        <f t="shared" si="29"/>
        <v>70.3938775510204</v>
      </c>
    </row>
    <row r="310" spans="1:16" ht="25.5">
      <c r="A310" s="5" t="s">
        <v>157</v>
      </c>
      <c r="B310" s="6" t="s">
        <v>158</v>
      </c>
      <c r="C310" s="7">
        <v>1149</v>
      </c>
      <c r="D310" s="7">
        <v>1149</v>
      </c>
      <c r="E310" s="7">
        <v>220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f t="shared" si="24"/>
        <v>220</v>
      </c>
      <c r="L310" s="7">
        <f t="shared" si="25"/>
        <v>1149</v>
      </c>
      <c r="M310" s="7">
        <f t="shared" si="26"/>
        <v>0</v>
      </c>
      <c r="N310" s="7">
        <f t="shared" si="27"/>
        <v>1149</v>
      </c>
      <c r="O310" s="7">
        <f t="shared" si="28"/>
        <v>220</v>
      </c>
      <c r="P310" s="7">
        <f t="shared" si="29"/>
        <v>0</v>
      </c>
    </row>
    <row r="311" spans="1:16" ht="12.75">
      <c r="A311" s="8" t="s">
        <v>26</v>
      </c>
      <c r="B311" s="9" t="s">
        <v>27</v>
      </c>
      <c r="C311" s="10">
        <v>402.2</v>
      </c>
      <c r="D311" s="10">
        <v>402.2</v>
      </c>
      <c r="E311" s="10">
        <v>50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50</v>
      </c>
      <c r="L311" s="10">
        <f t="shared" si="25"/>
        <v>402.2</v>
      </c>
      <c r="M311" s="10">
        <f t="shared" si="26"/>
        <v>0</v>
      </c>
      <c r="N311" s="10">
        <f t="shared" si="27"/>
        <v>402.2</v>
      </c>
      <c r="O311" s="10">
        <f t="shared" si="28"/>
        <v>50</v>
      </c>
      <c r="P311" s="10">
        <f t="shared" si="29"/>
        <v>0</v>
      </c>
    </row>
    <row r="312" spans="1:16" ht="12.75">
      <c r="A312" s="8" t="s">
        <v>28</v>
      </c>
      <c r="B312" s="9" t="s">
        <v>29</v>
      </c>
      <c r="C312" s="10">
        <v>678.6</v>
      </c>
      <c r="D312" s="10">
        <v>678.6</v>
      </c>
      <c r="E312" s="10">
        <v>170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170</v>
      </c>
      <c r="L312" s="10">
        <f t="shared" si="25"/>
        <v>678.6</v>
      </c>
      <c r="M312" s="10">
        <f t="shared" si="26"/>
        <v>0</v>
      </c>
      <c r="N312" s="10">
        <f t="shared" si="27"/>
        <v>678.6</v>
      </c>
      <c r="O312" s="10">
        <f t="shared" si="28"/>
        <v>170</v>
      </c>
      <c r="P312" s="10">
        <f t="shared" si="29"/>
        <v>0</v>
      </c>
    </row>
    <row r="313" spans="1:16" ht="12.75">
      <c r="A313" s="8" t="s">
        <v>60</v>
      </c>
      <c r="B313" s="9" t="s">
        <v>61</v>
      </c>
      <c r="C313" s="10">
        <v>68.2</v>
      </c>
      <c r="D313" s="10">
        <v>68.2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68.2</v>
      </c>
      <c r="M313" s="10">
        <f t="shared" si="26"/>
        <v>0</v>
      </c>
      <c r="N313" s="10">
        <f t="shared" si="27"/>
        <v>68.2</v>
      </c>
      <c r="O313" s="10">
        <f t="shared" si="28"/>
        <v>0</v>
      </c>
      <c r="P313" s="10">
        <f t="shared" si="29"/>
        <v>0</v>
      </c>
    </row>
    <row r="314" spans="1:16" ht="12.75">
      <c r="A314" s="5" t="s">
        <v>159</v>
      </c>
      <c r="B314" s="6" t="s">
        <v>160</v>
      </c>
      <c r="C314" s="7">
        <v>6426.6</v>
      </c>
      <c r="D314" s="7">
        <v>6426.6</v>
      </c>
      <c r="E314" s="7">
        <v>532.5</v>
      </c>
      <c r="F314" s="7">
        <v>103.96636</v>
      </c>
      <c r="G314" s="7">
        <v>234.22597000000002</v>
      </c>
      <c r="H314" s="7">
        <v>103.96636</v>
      </c>
      <c r="I314" s="7">
        <v>0</v>
      </c>
      <c r="J314" s="7">
        <v>234.22597000000002</v>
      </c>
      <c r="K314" s="7">
        <f t="shared" si="24"/>
        <v>428.53364</v>
      </c>
      <c r="L314" s="7">
        <f t="shared" si="25"/>
        <v>6322.63364</v>
      </c>
      <c r="M314" s="7">
        <f t="shared" si="26"/>
        <v>19.524199061032864</v>
      </c>
      <c r="N314" s="7">
        <f t="shared" si="27"/>
        <v>6322.63364</v>
      </c>
      <c r="O314" s="7">
        <f t="shared" si="28"/>
        <v>428.53364</v>
      </c>
      <c r="P314" s="7">
        <f t="shared" si="29"/>
        <v>19.524199061032864</v>
      </c>
    </row>
    <row r="315" spans="1:16" ht="12.75">
      <c r="A315" s="8" t="s">
        <v>22</v>
      </c>
      <c r="B315" s="9" t="s">
        <v>23</v>
      </c>
      <c r="C315" s="10">
        <v>3866</v>
      </c>
      <c r="D315" s="10">
        <v>3866</v>
      </c>
      <c r="E315" s="10">
        <v>315</v>
      </c>
      <c r="F315" s="10">
        <v>76.48699</v>
      </c>
      <c r="G315" s="10">
        <v>191.30768</v>
      </c>
      <c r="H315" s="10">
        <v>76.48699</v>
      </c>
      <c r="I315" s="10">
        <v>0</v>
      </c>
      <c r="J315" s="10">
        <v>191.30768</v>
      </c>
      <c r="K315" s="10">
        <f t="shared" si="24"/>
        <v>238.51301</v>
      </c>
      <c r="L315" s="10">
        <f t="shared" si="25"/>
        <v>3789.51301</v>
      </c>
      <c r="M315" s="10">
        <f t="shared" si="26"/>
        <v>24.28158412698413</v>
      </c>
      <c r="N315" s="10">
        <f t="shared" si="27"/>
        <v>3789.51301</v>
      </c>
      <c r="O315" s="10">
        <f t="shared" si="28"/>
        <v>238.51301</v>
      </c>
      <c r="P315" s="10">
        <f t="shared" si="29"/>
        <v>24.28158412698413</v>
      </c>
    </row>
    <row r="316" spans="1:16" ht="12.75">
      <c r="A316" s="8" t="s">
        <v>24</v>
      </c>
      <c r="B316" s="9" t="s">
        <v>25</v>
      </c>
      <c r="C316" s="10">
        <v>850.5</v>
      </c>
      <c r="D316" s="10">
        <v>850.5</v>
      </c>
      <c r="E316" s="10">
        <v>69.3</v>
      </c>
      <c r="F316" s="10">
        <v>16.44662</v>
      </c>
      <c r="G316" s="10">
        <v>42.91829</v>
      </c>
      <c r="H316" s="10">
        <v>16.44662</v>
      </c>
      <c r="I316" s="10">
        <v>0</v>
      </c>
      <c r="J316" s="10">
        <v>42.91829</v>
      </c>
      <c r="K316" s="10">
        <f t="shared" si="24"/>
        <v>52.85338</v>
      </c>
      <c r="L316" s="10">
        <f t="shared" si="25"/>
        <v>834.05338</v>
      </c>
      <c r="M316" s="10">
        <f t="shared" si="26"/>
        <v>23.732496392496394</v>
      </c>
      <c r="N316" s="10">
        <f t="shared" si="27"/>
        <v>834.05338</v>
      </c>
      <c r="O316" s="10">
        <f t="shared" si="28"/>
        <v>52.85338</v>
      </c>
      <c r="P316" s="10">
        <f t="shared" si="29"/>
        <v>23.732496392496394</v>
      </c>
    </row>
    <row r="317" spans="1:16" ht="12.75">
      <c r="A317" s="8" t="s">
        <v>26</v>
      </c>
      <c r="B317" s="9" t="s">
        <v>27</v>
      </c>
      <c r="C317" s="10">
        <v>261</v>
      </c>
      <c r="D317" s="10">
        <v>261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261</v>
      </c>
      <c r="M317" s="10">
        <f t="shared" si="26"/>
        <v>0</v>
      </c>
      <c r="N317" s="10">
        <f t="shared" si="27"/>
        <v>261</v>
      </c>
      <c r="O317" s="10">
        <f t="shared" si="28"/>
        <v>0</v>
      </c>
      <c r="P317" s="10">
        <f t="shared" si="29"/>
        <v>0</v>
      </c>
    </row>
    <row r="318" spans="1:16" ht="12.75">
      <c r="A318" s="8" t="s">
        <v>28</v>
      </c>
      <c r="B318" s="9" t="s">
        <v>29</v>
      </c>
      <c r="C318" s="10">
        <v>714.2</v>
      </c>
      <c r="D318" s="10">
        <v>714.2</v>
      </c>
      <c r="E318" s="10">
        <v>20</v>
      </c>
      <c r="F318" s="10">
        <v>6.99772</v>
      </c>
      <c r="G318" s="10">
        <v>0</v>
      </c>
      <c r="H318" s="10">
        <v>6.99772</v>
      </c>
      <c r="I318" s="10">
        <v>0</v>
      </c>
      <c r="J318" s="10">
        <v>0</v>
      </c>
      <c r="K318" s="10">
        <f t="shared" si="24"/>
        <v>13.002279999999999</v>
      </c>
      <c r="L318" s="10">
        <f t="shared" si="25"/>
        <v>707.2022800000001</v>
      </c>
      <c r="M318" s="10">
        <f t="shared" si="26"/>
        <v>34.988600000000005</v>
      </c>
      <c r="N318" s="10">
        <f t="shared" si="27"/>
        <v>707.2022800000001</v>
      </c>
      <c r="O318" s="10">
        <f t="shared" si="28"/>
        <v>13.002279999999999</v>
      </c>
      <c r="P318" s="10">
        <f t="shared" si="29"/>
        <v>34.988600000000005</v>
      </c>
    </row>
    <row r="319" spans="1:16" ht="12.75">
      <c r="A319" s="8" t="s">
        <v>30</v>
      </c>
      <c r="B319" s="9" t="s">
        <v>31</v>
      </c>
      <c r="C319" s="10">
        <v>1.6</v>
      </c>
      <c r="D319" s="10">
        <v>1.6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</v>
      </c>
      <c r="L319" s="10">
        <f t="shared" si="25"/>
        <v>1.6</v>
      </c>
      <c r="M319" s="10">
        <f t="shared" si="26"/>
        <v>0</v>
      </c>
      <c r="N319" s="10">
        <f t="shared" si="27"/>
        <v>1.6</v>
      </c>
      <c r="O319" s="10">
        <f t="shared" si="28"/>
        <v>0</v>
      </c>
      <c r="P319" s="10">
        <f t="shared" si="29"/>
        <v>0</v>
      </c>
    </row>
    <row r="320" spans="1:16" ht="12.75">
      <c r="A320" s="8" t="s">
        <v>32</v>
      </c>
      <c r="B320" s="9" t="s">
        <v>33</v>
      </c>
      <c r="C320" s="10">
        <v>684.4</v>
      </c>
      <c r="D320" s="10">
        <v>684.4</v>
      </c>
      <c r="E320" s="10">
        <v>120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120</v>
      </c>
      <c r="L320" s="10">
        <f t="shared" si="25"/>
        <v>684.4</v>
      </c>
      <c r="M320" s="10">
        <f t="shared" si="26"/>
        <v>0</v>
      </c>
      <c r="N320" s="10">
        <f t="shared" si="27"/>
        <v>684.4</v>
      </c>
      <c r="O320" s="10">
        <f t="shared" si="28"/>
        <v>120</v>
      </c>
      <c r="P320" s="10">
        <f t="shared" si="29"/>
        <v>0</v>
      </c>
    </row>
    <row r="321" spans="1:16" ht="12.75">
      <c r="A321" s="8" t="s">
        <v>34</v>
      </c>
      <c r="B321" s="9" t="s">
        <v>35</v>
      </c>
      <c r="C321" s="10">
        <v>4.8</v>
      </c>
      <c r="D321" s="10">
        <v>4.8</v>
      </c>
      <c r="E321" s="10">
        <v>0.6</v>
      </c>
      <c r="F321" s="10">
        <v>0.23503000000000002</v>
      </c>
      <c r="G321" s="10">
        <v>0</v>
      </c>
      <c r="H321" s="10">
        <v>0.23503000000000002</v>
      </c>
      <c r="I321" s="10">
        <v>0</v>
      </c>
      <c r="J321" s="10">
        <v>0</v>
      </c>
      <c r="K321" s="10">
        <f t="shared" si="24"/>
        <v>0.36496999999999996</v>
      </c>
      <c r="L321" s="10">
        <f t="shared" si="25"/>
        <v>4.56497</v>
      </c>
      <c r="M321" s="10">
        <f t="shared" si="26"/>
        <v>39.171666666666674</v>
      </c>
      <c r="N321" s="10">
        <f t="shared" si="27"/>
        <v>4.56497</v>
      </c>
      <c r="O321" s="10">
        <f t="shared" si="28"/>
        <v>0.36496999999999996</v>
      </c>
      <c r="P321" s="10">
        <f t="shared" si="29"/>
        <v>39.171666666666674</v>
      </c>
    </row>
    <row r="322" spans="1:16" ht="12.75">
      <c r="A322" s="8" t="s">
        <v>36</v>
      </c>
      <c r="B322" s="9" t="s">
        <v>37</v>
      </c>
      <c r="C322" s="10">
        <v>26.6</v>
      </c>
      <c r="D322" s="10">
        <v>26.6</v>
      </c>
      <c r="E322" s="10">
        <v>3.8</v>
      </c>
      <c r="F322" s="10">
        <v>3.8</v>
      </c>
      <c r="G322" s="10">
        <v>0</v>
      </c>
      <c r="H322" s="10">
        <v>3.8</v>
      </c>
      <c r="I322" s="10">
        <v>0</v>
      </c>
      <c r="J322" s="10">
        <v>0</v>
      </c>
      <c r="K322" s="10">
        <f t="shared" si="24"/>
        <v>0</v>
      </c>
      <c r="L322" s="10">
        <f t="shared" si="25"/>
        <v>22.8</v>
      </c>
      <c r="M322" s="10">
        <f t="shared" si="26"/>
        <v>100</v>
      </c>
      <c r="N322" s="10">
        <f t="shared" si="27"/>
        <v>22.8</v>
      </c>
      <c r="O322" s="10">
        <f t="shared" si="28"/>
        <v>0</v>
      </c>
      <c r="P322" s="10">
        <f t="shared" si="29"/>
        <v>100</v>
      </c>
    </row>
    <row r="323" spans="1:16" ht="12.75">
      <c r="A323" s="8" t="s">
        <v>38</v>
      </c>
      <c r="B323" s="9" t="s">
        <v>39</v>
      </c>
      <c r="C323" s="10">
        <v>17.5</v>
      </c>
      <c r="D323" s="10">
        <v>17.5</v>
      </c>
      <c r="E323" s="10">
        <v>3.8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3.8</v>
      </c>
      <c r="L323" s="10">
        <f t="shared" si="25"/>
        <v>17.5</v>
      </c>
      <c r="M323" s="10">
        <f t="shared" si="26"/>
        <v>0</v>
      </c>
      <c r="N323" s="10">
        <f t="shared" si="27"/>
        <v>17.5</v>
      </c>
      <c r="O323" s="10">
        <f t="shared" si="28"/>
        <v>3.8</v>
      </c>
      <c r="P323" s="10">
        <f t="shared" si="29"/>
        <v>0</v>
      </c>
    </row>
    <row r="324" spans="1:16" ht="25.5">
      <c r="A324" s="5" t="s">
        <v>161</v>
      </c>
      <c r="B324" s="6" t="s">
        <v>162</v>
      </c>
      <c r="C324" s="7">
        <v>4727.2</v>
      </c>
      <c r="D324" s="7">
        <v>4727.2</v>
      </c>
      <c r="E324" s="7">
        <v>364.3</v>
      </c>
      <c r="F324" s="7">
        <v>111.02446</v>
      </c>
      <c r="G324" s="7">
        <v>187.60205000000002</v>
      </c>
      <c r="H324" s="7">
        <v>111.02446</v>
      </c>
      <c r="I324" s="7">
        <v>0</v>
      </c>
      <c r="J324" s="7">
        <v>187.60205000000002</v>
      </c>
      <c r="K324" s="7">
        <f t="shared" si="24"/>
        <v>253.27554</v>
      </c>
      <c r="L324" s="7">
        <f t="shared" si="25"/>
        <v>4616.17554</v>
      </c>
      <c r="M324" s="7">
        <f t="shared" si="26"/>
        <v>30.476107603623387</v>
      </c>
      <c r="N324" s="7">
        <f t="shared" si="27"/>
        <v>4616.17554</v>
      </c>
      <c r="O324" s="7">
        <f t="shared" si="28"/>
        <v>253.27554</v>
      </c>
      <c r="P324" s="7">
        <f t="shared" si="29"/>
        <v>30.476107603623387</v>
      </c>
    </row>
    <row r="325" spans="1:16" ht="12.75">
      <c r="A325" s="8" t="s">
        <v>22</v>
      </c>
      <c r="B325" s="9" t="s">
        <v>23</v>
      </c>
      <c r="C325" s="10">
        <v>3445</v>
      </c>
      <c r="D325" s="10">
        <v>3445</v>
      </c>
      <c r="E325" s="10">
        <v>262.7</v>
      </c>
      <c r="F325" s="10">
        <v>57.272</v>
      </c>
      <c r="G325" s="10">
        <v>153.12868</v>
      </c>
      <c r="H325" s="10">
        <v>57.272</v>
      </c>
      <c r="I325" s="10">
        <v>0</v>
      </c>
      <c r="J325" s="10">
        <v>153.12868</v>
      </c>
      <c r="K325" s="10">
        <f t="shared" si="24"/>
        <v>205.428</v>
      </c>
      <c r="L325" s="10">
        <f t="shared" si="25"/>
        <v>3387.728</v>
      </c>
      <c r="M325" s="10">
        <f t="shared" si="26"/>
        <v>21.801294251998478</v>
      </c>
      <c r="N325" s="10">
        <f t="shared" si="27"/>
        <v>3387.728</v>
      </c>
      <c r="O325" s="10">
        <f t="shared" si="28"/>
        <v>205.428</v>
      </c>
      <c r="P325" s="10">
        <f t="shared" si="29"/>
        <v>21.801294251998478</v>
      </c>
    </row>
    <row r="326" spans="1:16" ht="12.75">
      <c r="A326" s="8" t="s">
        <v>24</v>
      </c>
      <c r="B326" s="9" t="s">
        <v>25</v>
      </c>
      <c r="C326" s="10">
        <v>757.9</v>
      </c>
      <c r="D326" s="10">
        <v>757.9</v>
      </c>
      <c r="E326" s="10">
        <v>57.8</v>
      </c>
      <c r="F326" s="10">
        <v>11.9747</v>
      </c>
      <c r="G326" s="10">
        <v>34.47337</v>
      </c>
      <c r="H326" s="10">
        <v>11.9747</v>
      </c>
      <c r="I326" s="10">
        <v>0</v>
      </c>
      <c r="J326" s="10">
        <v>34.47337</v>
      </c>
      <c r="K326" s="10">
        <f aca="true" t="shared" si="30" ref="K326:K389">E326-F326</f>
        <v>45.8253</v>
      </c>
      <c r="L326" s="10">
        <f aca="true" t="shared" si="31" ref="L326:L389">D326-F326</f>
        <v>745.9253</v>
      </c>
      <c r="M326" s="10">
        <f aca="true" t="shared" si="32" ref="M326:M389">IF(E326=0,0,(F326/E326)*100)</f>
        <v>20.71747404844291</v>
      </c>
      <c r="N326" s="10">
        <f aca="true" t="shared" si="33" ref="N326:N389">D326-H326</f>
        <v>745.9253</v>
      </c>
      <c r="O326" s="10">
        <f aca="true" t="shared" si="34" ref="O326:O389">E326-H326</f>
        <v>45.8253</v>
      </c>
      <c r="P326" s="10">
        <f aca="true" t="shared" si="35" ref="P326:P389">IF(E326=0,0,(H326/E326)*100)</f>
        <v>20.71747404844291</v>
      </c>
    </row>
    <row r="327" spans="1:16" ht="12.75">
      <c r="A327" s="8" t="s">
        <v>26</v>
      </c>
      <c r="B327" s="9" t="s">
        <v>27</v>
      </c>
      <c r="C327" s="10">
        <v>243.1</v>
      </c>
      <c r="D327" s="10">
        <v>243.1</v>
      </c>
      <c r="E327" s="10">
        <v>3</v>
      </c>
      <c r="F327" s="10">
        <v>2.2</v>
      </c>
      <c r="G327" s="10">
        <v>0</v>
      </c>
      <c r="H327" s="10">
        <v>2.2</v>
      </c>
      <c r="I327" s="10">
        <v>0</v>
      </c>
      <c r="J327" s="10">
        <v>0</v>
      </c>
      <c r="K327" s="10">
        <f t="shared" si="30"/>
        <v>0.7999999999999998</v>
      </c>
      <c r="L327" s="10">
        <f t="shared" si="31"/>
        <v>240.9</v>
      </c>
      <c r="M327" s="10">
        <f t="shared" si="32"/>
        <v>73.33333333333334</v>
      </c>
      <c r="N327" s="10">
        <f t="shared" si="33"/>
        <v>240.9</v>
      </c>
      <c r="O327" s="10">
        <f t="shared" si="34"/>
        <v>0.7999999999999998</v>
      </c>
      <c r="P327" s="10">
        <f t="shared" si="35"/>
        <v>73.33333333333334</v>
      </c>
    </row>
    <row r="328" spans="1:16" ht="12.75">
      <c r="A328" s="8" t="s">
        <v>28</v>
      </c>
      <c r="B328" s="9" t="s">
        <v>29</v>
      </c>
      <c r="C328" s="10">
        <v>125</v>
      </c>
      <c r="D328" s="10">
        <v>125</v>
      </c>
      <c r="E328" s="10">
        <v>2</v>
      </c>
      <c r="F328" s="10">
        <v>1.07776</v>
      </c>
      <c r="G328" s="10">
        <v>0</v>
      </c>
      <c r="H328" s="10">
        <v>1.07776</v>
      </c>
      <c r="I328" s="10">
        <v>0</v>
      </c>
      <c r="J328" s="10">
        <v>0</v>
      </c>
      <c r="K328" s="10">
        <f t="shared" si="30"/>
        <v>0.92224</v>
      </c>
      <c r="L328" s="10">
        <f t="shared" si="31"/>
        <v>123.92224</v>
      </c>
      <c r="M328" s="10">
        <f t="shared" si="32"/>
        <v>53.888000000000005</v>
      </c>
      <c r="N328" s="10">
        <f t="shared" si="33"/>
        <v>123.92224</v>
      </c>
      <c r="O328" s="10">
        <f t="shared" si="34"/>
        <v>0.92224</v>
      </c>
      <c r="P328" s="10">
        <f t="shared" si="35"/>
        <v>53.888000000000005</v>
      </c>
    </row>
    <row r="329" spans="1:16" ht="12.75">
      <c r="A329" s="8" t="s">
        <v>30</v>
      </c>
      <c r="B329" s="9" t="s">
        <v>31</v>
      </c>
      <c r="C329" s="10">
        <v>6.2</v>
      </c>
      <c r="D329" s="10">
        <v>6.2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0</v>
      </c>
      <c r="L329" s="10">
        <f t="shared" si="31"/>
        <v>6.2</v>
      </c>
      <c r="M329" s="10">
        <f t="shared" si="32"/>
        <v>0</v>
      </c>
      <c r="N329" s="10">
        <f t="shared" si="33"/>
        <v>6.2</v>
      </c>
      <c r="O329" s="10">
        <f t="shared" si="34"/>
        <v>0</v>
      </c>
      <c r="P329" s="10">
        <f t="shared" si="35"/>
        <v>0</v>
      </c>
    </row>
    <row r="330" spans="1:16" ht="12.75">
      <c r="A330" s="8" t="s">
        <v>32</v>
      </c>
      <c r="B330" s="9" t="s">
        <v>33</v>
      </c>
      <c r="C330" s="10">
        <v>121.6</v>
      </c>
      <c r="D330" s="10">
        <v>121.6</v>
      </c>
      <c r="E330" s="10">
        <v>35</v>
      </c>
      <c r="F330" s="10">
        <v>35</v>
      </c>
      <c r="G330" s="10">
        <v>0</v>
      </c>
      <c r="H330" s="10">
        <v>35</v>
      </c>
      <c r="I330" s="10">
        <v>0</v>
      </c>
      <c r="J330" s="10">
        <v>0</v>
      </c>
      <c r="K330" s="10">
        <f t="shared" si="30"/>
        <v>0</v>
      </c>
      <c r="L330" s="10">
        <f t="shared" si="31"/>
        <v>86.6</v>
      </c>
      <c r="M330" s="10">
        <f t="shared" si="32"/>
        <v>100</v>
      </c>
      <c r="N330" s="10">
        <f t="shared" si="33"/>
        <v>86.6</v>
      </c>
      <c r="O330" s="10">
        <f t="shared" si="34"/>
        <v>0</v>
      </c>
      <c r="P330" s="10">
        <f t="shared" si="35"/>
        <v>100</v>
      </c>
    </row>
    <row r="331" spans="1:16" ht="12.75">
      <c r="A331" s="8" t="s">
        <v>34</v>
      </c>
      <c r="B331" s="9" t="s">
        <v>35</v>
      </c>
      <c r="C331" s="10">
        <v>3.4</v>
      </c>
      <c r="D331" s="10">
        <v>3.4</v>
      </c>
      <c r="E331" s="10">
        <v>0.3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0.3</v>
      </c>
      <c r="L331" s="10">
        <f t="shared" si="31"/>
        <v>3.4</v>
      </c>
      <c r="M331" s="10">
        <f t="shared" si="32"/>
        <v>0</v>
      </c>
      <c r="N331" s="10">
        <f t="shared" si="33"/>
        <v>3.4</v>
      </c>
      <c r="O331" s="10">
        <f t="shared" si="34"/>
        <v>0.3</v>
      </c>
      <c r="P331" s="10">
        <f t="shared" si="35"/>
        <v>0</v>
      </c>
    </row>
    <row r="332" spans="1:16" ht="12.75">
      <c r="A332" s="8" t="s">
        <v>36</v>
      </c>
      <c r="B332" s="9" t="s">
        <v>37</v>
      </c>
      <c r="C332" s="10">
        <v>25</v>
      </c>
      <c r="D332" s="10">
        <v>25</v>
      </c>
      <c r="E332" s="10">
        <v>3.5</v>
      </c>
      <c r="F332" s="10">
        <v>3.5</v>
      </c>
      <c r="G332" s="10">
        <v>0</v>
      </c>
      <c r="H332" s="10">
        <v>3.5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21.5</v>
      </c>
      <c r="M332" s="10">
        <f t="shared" si="32"/>
        <v>100</v>
      </c>
      <c r="N332" s="10">
        <f t="shared" si="33"/>
        <v>21.5</v>
      </c>
      <c r="O332" s="10">
        <f t="shared" si="34"/>
        <v>0</v>
      </c>
      <c r="P332" s="10">
        <f t="shared" si="35"/>
        <v>100</v>
      </c>
    </row>
    <row r="333" spans="1:16" ht="12.75">
      <c r="A333" s="5" t="s">
        <v>163</v>
      </c>
      <c r="B333" s="6" t="s">
        <v>164</v>
      </c>
      <c r="C333" s="7">
        <v>34306.4</v>
      </c>
      <c r="D333" s="7">
        <v>34306.4</v>
      </c>
      <c r="E333" s="7">
        <v>2705.9</v>
      </c>
      <c r="F333" s="7">
        <v>872.10327</v>
      </c>
      <c r="G333" s="7">
        <v>1475.5413999999998</v>
      </c>
      <c r="H333" s="7">
        <v>872.10327</v>
      </c>
      <c r="I333" s="7">
        <v>0</v>
      </c>
      <c r="J333" s="7">
        <v>1475.5413999999998</v>
      </c>
      <c r="K333" s="7">
        <f t="shared" si="30"/>
        <v>1833.79673</v>
      </c>
      <c r="L333" s="7">
        <f t="shared" si="31"/>
        <v>33434.29673</v>
      </c>
      <c r="M333" s="7">
        <f t="shared" si="32"/>
        <v>32.22969326287002</v>
      </c>
      <c r="N333" s="7">
        <f t="shared" si="33"/>
        <v>33434.29673</v>
      </c>
      <c r="O333" s="7">
        <f t="shared" si="34"/>
        <v>1833.79673</v>
      </c>
      <c r="P333" s="7">
        <f t="shared" si="35"/>
        <v>32.22969326287002</v>
      </c>
    </row>
    <row r="334" spans="1:16" ht="12.75">
      <c r="A334" s="8" t="s">
        <v>22</v>
      </c>
      <c r="B334" s="9" t="s">
        <v>23</v>
      </c>
      <c r="C334" s="10">
        <v>25444.6</v>
      </c>
      <c r="D334" s="10">
        <v>25444.6</v>
      </c>
      <c r="E334" s="10">
        <v>1988.7</v>
      </c>
      <c r="F334" s="10">
        <v>683.673</v>
      </c>
      <c r="G334" s="10">
        <v>1214.6206399999999</v>
      </c>
      <c r="H334" s="10">
        <v>683.673</v>
      </c>
      <c r="I334" s="10">
        <v>0</v>
      </c>
      <c r="J334" s="10">
        <v>1214.6206399999999</v>
      </c>
      <c r="K334" s="10">
        <f t="shared" si="30"/>
        <v>1305.027</v>
      </c>
      <c r="L334" s="10">
        <f t="shared" si="31"/>
        <v>24760.927</v>
      </c>
      <c r="M334" s="10">
        <f t="shared" si="32"/>
        <v>34.377885050535525</v>
      </c>
      <c r="N334" s="10">
        <f t="shared" si="33"/>
        <v>24760.927</v>
      </c>
      <c r="O334" s="10">
        <f t="shared" si="34"/>
        <v>1305.027</v>
      </c>
      <c r="P334" s="10">
        <f t="shared" si="35"/>
        <v>34.377885050535525</v>
      </c>
    </row>
    <row r="335" spans="1:16" ht="12.75">
      <c r="A335" s="8" t="s">
        <v>24</v>
      </c>
      <c r="B335" s="9" t="s">
        <v>25</v>
      </c>
      <c r="C335" s="10">
        <v>5597.9</v>
      </c>
      <c r="D335" s="10">
        <v>5597.9</v>
      </c>
      <c r="E335" s="10">
        <v>438.7</v>
      </c>
      <c r="F335" s="10">
        <v>150.17157</v>
      </c>
      <c r="G335" s="10">
        <v>260.92076000000003</v>
      </c>
      <c r="H335" s="10">
        <v>150.17157</v>
      </c>
      <c r="I335" s="10">
        <v>0</v>
      </c>
      <c r="J335" s="10">
        <v>260.92076000000003</v>
      </c>
      <c r="K335" s="10">
        <f t="shared" si="30"/>
        <v>288.52842999999996</v>
      </c>
      <c r="L335" s="10">
        <f t="shared" si="31"/>
        <v>5447.728429999999</v>
      </c>
      <c r="M335" s="10">
        <f t="shared" si="32"/>
        <v>34.231039434693415</v>
      </c>
      <c r="N335" s="10">
        <f t="shared" si="33"/>
        <v>5447.728429999999</v>
      </c>
      <c r="O335" s="10">
        <f t="shared" si="34"/>
        <v>288.52842999999996</v>
      </c>
      <c r="P335" s="10">
        <f t="shared" si="35"/>
        <v>34.231039434693415</v>
      </c>
    </row>
    <row r="336" spans="1:16" ht="12.75">
      <c r="A336" s="8" t="s">
        <v>26</v>
      </c>
      <c r="B336" s="9" t="s">
        <v>27</v>
      </c>
      <c r="C336" s="10">
        <v>503.7</v>
      </c>
      <c r="D336" s="10">
        <v>503.7</v>
      </c>
      <c r="E336" s="10">
        <v>6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6</v>
      </c>
      <c r="L336" s="10">
        <f t="shared" si="31"/>
        <v>503.7</v>
      </c>
      <c r="M336" s="10">
        <f t="shared" si="32"/>
        <v>0</v>
      </c>
      <c r="N336" s="10">
        <f t="shared" si="33"/>
        <v>503.7</v>
      </c>
      <c r="O336" s="10">
        <f t="shared" si="34"/>
        <v>6</v>
      </c>
      <c r="P336" s="10">
        <f t="shared" si="35"/>
        <v>0</v>
      </c>
    </row>
    <row r="337" spans="1:16" ht="12.75">
      <c r="A337" s="8" t="s">
        <v>28</v>
      </c>
      <c r="B337" s="9" t="s">
        <v>29</v>
      </c>
      <c r="C337" s="10">
        <v>1361.7</v>
      </c>
      <c r="D337" s="10">
        <v>1361.7</v>
      </c>
      <c r="E337" s="10">
        <v>34.7</v>
      </c>
      <c r="F337" s="10">
        <v>8.530059999999999</v>
      </c>
      <c r="G337" s="10">
        <v>0</v>
      </c>
      <c r="H337" s="10">
        <v>8.530059999999999</v>
      </c>
      <c r="I337" s="10">
        <v>0</v>
      </c>
      <c r="J337" s="10">
        <v>0</v>
      </c>
      <c r="K337" s="10">
        <f t="shared" si="30"/>
        <v>26.169940000000004</v>
      </c>
      <c r="L337" s="10">
        <f t="shared" si="31"/>
        <v>1353.16994</v>
      </c>
      <c r="M337" s="10">
        <f t="shared" si="32"/>
        <v>24.582305475504317</v>
      </c>
      <c r="N337" s="10">
        <f t="shared" si="33"/>
        <v>1353.16994</v>
      </c>
      <c r="O337" s="10">
        <f t="shared" si="34"/>
        <v>26.169940000000004</v>
      </c>
      <c r="P337" s="10">
        <f t="shared" si="35"/>
        <v>24.582305475504317</v>
      </c>
    </row>
    <row r="338" spans="1:16" ht="12.75">
      <c r="A338" s="8" t="s">
        <v>30</v>
      </c>
      <c r="B338" s="9" t="s">
        <v>31</v>
      </c>
      <c r="C338" s="10">
        <v>19.6</v>
      </c>
      <c r="D338" s="10">
        <v>19.6</v>
      </c>
      <c r="E338" s="10">
        <v>0.9</v>
      </c>
      <c r="F338" s="10">
        <v>0.41400000000000003</v>
      </c>
      <c r="G338" s="10">
        <v>0</v>
      </c>
      <c r="H338" s="10">
        <v>0.41400000000000003</v>
      </c>
      <c r="I338" s="10">
        <v>0</v>
      </c>
      <c r="J338" s="10">
        <v>0</v>
      </c>
      <c r="K338" s="10">
        <f t="shared" si="30"/>
        <v>0.486</v>
      </c>
      <c r="L338" s="10">
        <f t="shared" si="31"/>
        <v>19.186</v>
      </c>
      <c r="M338" s="10">
        <f t="shared" si="32"/>
        <v>46</v>
      </c>
      <c r="N338" s="10">
        <f t="shared" si="33"/>
        <v>19.186</v>
      </c>
      <c r="O338" s="10">
        <f t="shared" si="34"/>
        <v>0.486</v>
      </c>
      <c r="P338" s="10">
        <f t="shared" si="35"/>
        <v>46</v>
      </c>
    </row>
    <row r="339" spans="1:16" ht="12.75">
      <c r="A339" s="8" t="s">
        <v>32</v>
      </c>
      <c r="B339" s="9" t="s">
        <v>33</v>
      </c>
      <c r="C339" s="10">
        <v>1094.1</v>
      </c>
      <c r="D339" s="10">
        <v>1094.1</v>
      </c>
      <c r="E339" s="10">
        <v>185.2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185.2</v>
      </c>
      <c r="L339" s="10">
        <f t="shared" si="31"/>
        <v>1094.1</v>
      </c>
      <c r="M339" s="10">
        <f t="shared" si="32"/>
        <v>0</v>
      </c>
      <c r="N339" s="10">
        <f t="shared" si="33"/>
        <v>1094.1</v>
      </c>
      <c r="O339" s="10">
        <f t="shared" si="34"/>
        <v>185.2</v>
      </c>
      <c r="P339" s="10">
        <f t="shared" si="35"/>
        <v>0</v>
      </c>
    </row>
    <row r="340" spans="1:16" ht="12.75">
      <c r="A340" s="8" t="s">
        <v>34</v>
      </c>
      <c r="B340" s="9" t="s">
        <v>35</v>
      </c>
      <c r="C340" s="10">
        <v>18.3</v>
      </c>
      <c r="D340" s="10">
        <v>18.3</v>
      </c>
      <c r="E340" s="10">
        <v>2</v>
      </c>
      <c r="F340" s="10">
        <v>1.2476300000000002</v>
      </c>
      <c r="G340" s="10">
        <v>0</v>
      </c>
      <c r="H340" s="10">
        <v>1.2476300000000002</v>
      </c>
      <c r="I340" s="10">
        <v>0</v>
      </c>
      <c r="J340" s="10">
        <v>0</v>
      </c>
      <c r="K340" s="10">
        <f t="shared" si="30"/>
        <v>0.7523699999999998</v>
      </c>
      <c r="L340" s="10">
        <f t="shared" si="31"/>
        <v>17.05237</v>
      </c>
      <c r="M340" s="10">
        <f t="shared" si="32"/>
        <v>62.38150000000001</v>
      </c>
      <c r="N340" s="10">
        <f t="shared" si="33"/>
        <v>17.05237</v>
      </c>
      <c r="O340" s="10">
        <f t="shared" si="34"/>
        <v>0.7523699999999998</v>
      </c>
      <c r="P340" s="10">
        <f t="shared" si="35"/>
        <v>62.38150000000001</v>
      </c>
    </row>
    <row r="341" spans="1:16" ht="12.75">
      <c r="A341" s="8" t="s">
        <v>36</v>
      </c>
      <c r="B341" s="9" t="s">
        <v>37</v>
      </c>
      <c r="C341" s="10">
        <v>94.8</v>
      </c>
      <c r="D341" s="10">
        <v>94.8</v>
      </c>
      <c r="E341" s="10">
        <v>14.5</v>
      </c>
      <c r="F341" s="10">
        <v>11.6943</v>
      </c>
      <c r="G341" s="10">
        <v>0</v>
      </c>
      <c r="H341" s="10">
        <v>11.6943</v>
      </c>
      <c r="I341" s="10">
        <v>0</v>
      </c>
      <c r="J341" s="10">
        <v>0</v>
      </c>
      <c r="K341" s="10">
        <f t="shared" si="30"/>
        <v>2.8057</v>
      </c>
      <c r="L341" s="10">
        <f t="shared" si="31"/>
        <v>83.1057</v>
      </c>
      <c r="M341" s="10">
        <f t="shared" si="32"/>
        <v>80.65034482758621</v>
      </c>
      <c r="N341" s="10">
        <f t="shared" si="33"/>
        <v>83.1057</v>
      </c>
      <c r="O341" s="10">
        <f t="shared" si="34"/>
        <v>2.8057</v>
      </c>
      <c r="P341" s="10">
        <f t="shared" si="35"/>
        <v>80.65034482758621</v>
      </c>
    </row>
    <row r="342" spans="1:16" ht="12.75">
      <c r="A342" s="8" t="s">
        <v>38</v>
      </c>
      <c r="B342" s="9" t="s">
        <v>39</v>
      </c>
      <c r="C342" s="10">
        <v>170.8</v>
      </c>
      <c r="D342" s="10">
        <v>170.8</v>
      </c>
      <c r="E342" s="10">
        <v>35.2</v>
      </c>
      <c r="F342" s="10">
        <v>16.372709999999998</v>
      </c>
      <c r="G342" s="10">
        <v>0</v>
      </c>
      <c r="H342" s="10">
        <v>16.372709999999998</v>
      </c>
      <c r="I342" s="10">
        <v>0</v>
      </c>
      <c r="J342" s="10">
        <v>0</v>
      </c>
      <c r="K342" s="10">
        <f t="shared" si="30"/>
        <v>18.827290000000005</v>
      </c>
      <c r="L342" s="10">
        <f t="shared" si="31"/>
        <v>154.42729000000003</v>
      </c>
      <c r="M342" s="10">
        <f t="shared" si="32"/>
        <v>46.51338068181817</v>
      </c>
      <c r="N342" s="10">
        <f t="shared" si="33"/>
        <v>154.42729000000003</v>
      </c>
      <c r="O342" s="10">
        <f t="shared" si="34"/>
        <v>18.827290000000005</v>
      </c>
      <c r="P342" s="10">
        <f t="shared" si="35"/>
        <v>46.51338068181817</v>
      </c>
    </row>
    <row r="343" spans="1:16" ht="25.5">
      <c r="A343" s="8" t="s">
        <v>40</v>
      </c>
      <c r="B343" s="9" t="s">
        <v>41</v>
      </c>
      <c r="C343" s="10">
        <v>0.9</v>
      </c>
      <c r="D343" s="10">
        <v>0.9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</v>
      </c>
      <c r="L343" s="10">
        <f t="shared" si="31"/>
        <v>0.9</v>
      </c>
      <c r="M343" s="10">
        <f t="shared" si="32"/>
        <v>0</v>
      </c>
      <c r="N343" s="10">
        <f t="shared" si="33"/>
        <v>0.9</v>
      </c>
      <c r="O343" s="10">
        <f t="shared" si="34"/>
        <v>0</v>
      </c>
      <c r="P343" s="10">
        <f t="shared" si="35"/>
        <v>0</v>
      </c>
    </row>
    <row r="344" spans="1:16" ht="12.75">
      <c r="A344" s="5" t="s">
        <v>165</v>
      </c>
      <c r="B344" s="6" t="s">
        <v>166</v>
      </c>
      <c r="C344" s="7">
        <v>824.5</v>
      </c>
      <c r="D344" s="7">
        <v>824.5</v>
      </c>
      <c r="E344" s="7">
        <v>76.6</v>
      </c>
      <c r="F344" s="7">
        <v>76.6</v>
      </c>
      <c r="G344" s="7">
        <v>0</v>
      </c>
      <c r="H344" s="7">
        <v>76.6</v>
      </c>
      <c r="I344" s="7">
        <v>0</v>
      </c>
      <c r="J344" s="7">
        <v>0</v>
      </c>
      <c r="K344" s="7">
        <f t="shared" si="30"/>
        <v>0</v>
      </c>
      <c r="L344" s="7">
        <f t="shared" si="31"/>
        <v>747.9</v>
      </c>
      <c r="M344" s="7">
        <f t="shared" si="32"/>
        <v>100</v>
      </c>
      <c r="N344" s="7">
        <f t="shared" si="33"/>
        <v>747.9</v>
      </c>
      <c r="O344" s="7">
        <f t="shared" si="34"/>
        <v>0</v>
      </c>
      <c r="P344" s="7">
        <f t="shared" si="35"/>
        <v>100</v>
      </c>
    </row>
    <row r="345" spans="1:16" ht="25.5">
      <c r="A345" s="8" t="s">
        <v>46</v>
      </c>
      <c r="B345" s="9" t="s">
        <v>47</v>
      </c>
      <c r="C345" s="10">
        <v>824.5</v>
      </c>
      <c r="D345" s="10">
        <v>824.5</v>
      </c>
      <c r="E345" s="10">
        <v>76.6</v>
      </c>
      <c r="F345" s="10">
        <v>76.6</v>
      </c>
      <c r="G345" s="10">
        <v>0</v>
      </c>
      <c r="H345" s="10">
        <v>76.6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747.9</v>
      </c>
      <c r="M345" s="10">
        <f t="shared" si="32"/>
        <v>100</v>
      </c>
      <c r="N345" s="10">
        <f t="shared" si="33"/>
        <v>747.9</v>
      </c>
      <c r="O345" s="10">
        <f t="shared" si="34"/>
        <v>0</v>
      </c>
      <c r="P345" s="10">
        <f t="shared" si="35"/>
        <v>100</v>
      </c>
    </row>
    <row r="346" spans="1:16" ht="12.75">
      <c r="A346" s="5" t="s">
        <v>167</v>
      </c>
      <c r="B346" s="6" t="s">
        <v>168</v>
      </c>
      <c r="C346" s="7">
        <v>3725.2</v>
      </c>
      <c r="D346" s="7">
        <v>3725.2</v>
      </c>
      <c r="E346" s="7">
        <v>552.39</v>
      </c>
      <c r="F346" s="7">
        <v>261.10115999999994</v>
      </c>
      <c r="G346" s="7">
        <v>0</v>
      </c>
      <c r="H346" s="7">
        <v>261.10115999999994</v>
      </c>
      <c r="I346" s="7">
        <v>0</v>
      </c>
      <c r="J346" s="7">
        <v>0</v>
      </c>
      <c r="K346" s="7">
        <f t="shared" si="30"/>
        <v>291.28884000000005</v>
      </c>
      <c r="L346" s="7">
        <f t="shared" si="31"/>
        <v>3464.0988399999997</v>
      </c>
      <c r="M346" s="7">
        <f t="shared" si="32"/>
        <v>47.26753923858142</v>
      </c>
      <c r="N346" s="7">
        <f t="shared" si="33"/>
        <v>3464.0988399999997</v>
      </c>
      <c r="O346" s="7">
        <f t="shared" si="34"/>
        <v>291.28884000000005</v>
      </c>
      <c r="P346" s="7">
        <f t="shared" si="35"/>
        <v>47.26753923858142</v>
      </c>
    </row>
    <row r="347" spans="1:16" ht="12.75">
      <c r="A347" s="8" t="s">
        <v>22</v>
      </c>
      <c r="B347" s="9" t="s">
        <v>23</v>
      </c>
      <c r="C347" s="10">
        <v>911.4</v>
      </c>
      <c r="D347" s="10">
        <v>911.4</v>
      </c>
      <c r="E347" s="10">
        <v>73.7</v>
      </c>
      <c r="F347" s="10">
        <v>60.38413</v>
      </c>
      <c r="G347" s="10">
        <v>0</v>
      </c>
      <c r="H347" s="10">
        <v>60.38413</v>
      </c>
      <c r="I347" s="10">
        <v>0</v>
      </c>
      <c r="J347" s="10">
        <v>0</v>
      </c>
      <c r="K347" s="10">
        <f t="shared" si="30"/>
        <v>13.315870000000004</v>
      </c>
      <c r="L347" s="10">
        <f t="shared" si="31"/>
        <v>851.01587</v>
      </c>
      <c r="M347" s="10">
        <f t="shared" si="32"/>
        <v>81.93233378561736</v>
      </c>
      <c r="N347" s="10">
        <f t="shared" si="33"/>
        <v>851.01587</v>
      </c>
      <c r="O347" s="10">
        <f t="shared" si="34"/>
        <v>13.315870000000004</v>
      </c>
      <c r="P347" s="10">
        <f t="shared" si="35"/>
        <v>81.93233378561736</v>
      </c>
    </row>
    <row r="348" spans="1:16" ht="12.75">
      <c r="A348" s="8" t="s">
        <v>24</v>
      </c>
      <c r="B348" s="9" t="s">
        <v>25</v>
      </c>
      <c r="C348" s="10">
        <v>200.5</v>
      </c>
      <c r="D348" s="10">
        <v>200.5</v>
      </c>
      <c r="E348" s="10">
        <v>16.2</v>
      </c>
      <c r="F348" s="10">
        <v>13.251610000000001</v>
      </c>
      <c r="G348" s="10">
        <v>0</v>
      </c>
      <c r="H348" s="10">
        <v>13.251610000000001</v>
      </c>
      <c r="I348" s="10">
        <v>0</v>
      </c>
      <c r="J348" s="10">
        <v>0</v>
      </c>
      <c r="K348" s="10">
        <f t="shared" si="30"/>
        <v>2.948389999999998</v>
      </c>
      <c r="L348" s="10">
        <f t="shared" si="31"/>
        <v>187.24839</v>
      </c>
      <c r="M348" s="10">
        <f t="shared" si="32"/>
        <v>81.80006172839506</v>
      </c>
      <c r="N348" s="10">
        <f t="shared" si="33"/>
        <v>187.24839</v>
      </c>
      <c r="O348" s="10">
        <f t="shared" si="34"/>
        <v>2.948389999999998</v>
      </c>
      <c r="P348" s="10">
        <f t="shared" si="35"/>
        <v>81.80006172839506</v>
      </c>
    </row>
    <row r="349" spans="1:16" ht="12.75">
      <c r="A349" s="8" t="s">
        <v>26</v>
      </c>
      <c r="B349" s="9" t="s">
        <v>27</v>
      </c>
      <c r="C349" s="10">
        <v>1076.2</v>
      </c>
      <c r="D349" s="10">
        <v>1076.2</v>
      </c>
      <c r="E349" s="10">
        <v>85</v>
      </c>
      <c r="F349" s="10">
        <v>37.608000000000004</v>
      </c>
      <c r="G349" s="10">
        <v>0</v>
      </c>
      <c r="H349" s="10">
        <v>37.608000000000004</v>
      </c>
      <c r="I349" s="10">
        <v>0</v>
      </c>
      <c r="J349" s="10">
        <v>0</v>
      </c>
      <c r="K349" s="10">
        <f t="shared" si="30"/>
        <v>47.391999999999996</v>
      </c>
      <c r="L349" s="10">
        <f t="shared" si="31"/>
        <v>1038.592</v>
      </c>
      <c r="M349" s="10">
        <f t="shared" si="32"/>
        <v>44.244705882352946</v>
      </c>
      <c r="N349" s="10">
        <f t="shared" si="33"/>
        <v>1038.592</v>
      </c>
      <c r="O349" s="10">
        <f t="shared" si="34"/>
        <v>47.391999999999996</v>
      </c>
      <c r="P349" s="10">
        <f t="shared" si="35"/>
        <v>44.244705882352946</v>
      </c>
    </row>
    <row r="350" spans="1:16" ht="12.75">
      <c r="A350" s="8" t="s">
        <v>28</v>
      </c>
      <c r="B350" s="9" t="s">
        <v>29</v>
      </c>
      <c r="C350" s="10">
        <v>1344.2</v>
      </c>
      <c r="D350" s="10">
        <v>1344.2</v>
      </c>
      <c r="E350" s="10">
        <v>352</v>
      </c>
      <c r="F350" s="10">
        <v>146.16346</v>
      </c>
      <c r="G350" s="10">
        <v>0</v>
      </c>
      <c r="H350" s="10">
        <v>146.16346</v>
      </c>
      <c r="I350" s="10">
        <v>0</v>
      </c>
      <c r="J350" s="10">
        <v>0</v>
      </c>
      <c r="K350" s="10">
        <f t="shared" si="30"/>
        <v>205.83654</v>
      </c>
      <c r="L350" s="10">
        <f t="shared" si="31"/>
        <v>1198.03654</v>
      </c>
      <c r="M350" s="10">
        <f t="shared" si="32"/>
        <v>41.52371022727272</v>
      </c>
      <c r="N350" s="10">
        <f t="shared" si="33"/>
        <v>1198.03654</v>
      </c>
      <c r="O350" s="10">
        <f t="shared" si="34"/>
        <v>205.83654</v>
      </c>
      <c r="P350" s="10">
        <f t="shared" si="35"/>
        <v>41.52371022727272</v>
      </c>
    </row>
    <row r="351" spans="1:16" ht="12.75">
      <c r="A351" s="8" t="s">
        <v>30</v>
      </c>
      <c r="B351" s="9" t="s">
        <v>31</v>
      </c>
      <c r="C351" s="10">
        <v>2.6</v>
      </c>
      <c r="D351" s="10">
        <v>2.6</v>
      </c>
      <c r="E351" s="10">
        <v>0.14</v>
      </c>
      <c r="F351" s="10">
        <v>0.14</v>
      </c>
      <c r="G351" s="10">
        <v>0</v>
      </c>
      <c r="H351" s="10">
        <v>0.14</v>
      </c>
      <c r="I351" s="10">
        <v>0</v>
      </c>
      <c r="J351" s="10">
        <v>0</v>
      </c>
      <c r="K351" s="10">
        <f t="shared" si="30"/>
        <v>0</v>
      </c>
      <c r="L351" s="10">
        <f t="shared" si="31"/>
        <v>2.46</v>
      </c>
      <c r="M351" s="10">
        <f t="shared" si="32"/>
        <v>100</v>
      </c>
      <c r="N351" s="10">
        <f t="shared" si="33"/>
        <v>2.46</v>
      </c>
      <c r="O351" s="10">
        <f t="shared" si="34"/>
        <v>0</v>
      </c>
      <c r="P351" s="10">
        <f t="shared" si="35"/>
        <v>100</v>
      </c>
    </row>
    <row r="352" spans="1:16" ht="12.75">
      <c r="A352" s="8" t="s">
        <v>32</v>
      </c>
      <c r="B352" s="9" t="s">
        <v>33</v>
      </c>
      <c r="C352" s="10">
        <v>128.9</v>
      </c>
      <c r="D352" s="10">
        <v>128.9</v>
      </c>
      <c r="E352" s="10">
        <v>21.4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21.4</v>
      </c>
      <c r="L352" s="10">
        <f t="shared" si="31"/>
        <v>128.9</v>
      </c>
      <c r="M352" s="10">
        <f t="shared" si="32"/>
        <v>0</v>
      </c>
      <c r="N352" s="10">
        <f t="shared" si="33"/>
        <v>128.9</v>
      </c>
      <c r="O352" s="10">
        <f t="shared" si="34"/>
        <v>21.4</v>
      </c>
      <c r="P352" s="10">
        <f t="shared" si="35"/>
        <v>0</v>
      </c>
    </row>
    <row r="353" spans="1:16" ht="12.75">
      <c r="A353" s="8" t="s">
        <v>34</v>
      </c>
      <c r="B353" s="9" t="s">
        <v>35</v>
      </c>
      <c r="C353" s="10">
        <v>3.1</v>
      </c>
      <c r="D353" s="10">
        <v>3.1</v>
      </c>
      <c r="E353" s="10">
        <v>0.3</v>
      </c>
      <c r="F353" s="10">
        <v>0.07703</v>
      </c>
      <c r="G353" s="10">
        <v>0</v>
      </c>
      <c r="H353" s="10">
        <v>0.07703</v>
      </c>
      <c r="I353" s="10">
        <v>0</v>
      </c>
      <c r="J353" s="10">
        <v>0</v>
      </c>
      <c r="K353" s="10">
        <f t="shared" si="30"/>
        <v>0.22297</v>
      </c>
      <c r="L353" s="10">
        <f t="shared" si="31"/>
        <v>3.02297</v>
      </c>
      <c r="M353" s="10">
        <f t="shared" si="32"/>
        <v>25.67666666666667</v>
      </c>
      <c r="N353" s="10">
        <f t="shared" si="33"/>
        <v>3.02297</v>
      </c>
      <c r="O353" s="10">
        <f t="shared" si="34"/>
        <v>0.22297</v>
      </c>
      <c r="P353" s="10">
        <f t="shared" si="35"/>
        <v>25.67666666666667</v>
      </c>
    </row>
    <row r="354" spans="1:16" ht="12.75">
      <c r="A354" s="8" t="s">
        <v>36</v>
      </c>
      <c r="B354" s="9" t="s">
        <v>37</v>
      </c>
      <c r="C354" s="10">
        <v>10.5</v>
      </c>
      <c r="D354" s="10">
        <v>10.5</v>
      </c>
      <c r="E354" s="10">
        <v>0.95</v>
      </c>
      <c r="F354" s="10">
        <v>0.94957</v>
      </c>
      <c r="G354" s="10">
        <v>0</v>
      </c>
      <c r="H354" s="10">
        <v>0.94957</v>
      </c>
      <c r="I354" s="10">
        <v>0</v>
      </c>
      <c r="J354" s="10">
        <v>0</v>
      </c>
      <c r="K354" s="10">
        <f t="shared" si="30"/>
        <v>0.00042999999999993044</v>
      </c>
      <c r="L354" s="10">
        <f t="shared" si="31"/>
        <v>9.55043</v>
      </c>
      <c r="M354" s="10">
        <f t="shared" si="32"/>
        <v>99.95473684210528</v>
      </c>
      <c r="N354" s="10">
        <f t="shared" si="33"/>
        <v>9.55043</v>
      </c>
      <c r="O354" s="10">
        <f t="shared" si="34"/>
        <v>0.00042999999999993044</v>
      </c>
      <c r="P354" s="10">
        <f t="shared" si="35"/>
        <v>99.95473684210528</v>
      </c>
    </row>
    <row r="355" spans="1:16" ht="25.5">
      <c r="A355" s="8" t="s">
        <v>40</v>
      </c>
      <c r="B355" s="9" t="s">
        <v>41</v>
      </c>
      <c r="C355" s="10">
        <v>1</v>
      </c>
      <c r="D355" s="10">
        <v>1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</v>
      </c>
      <c r="M355" s="10">
        <f t="shared" si="32"/>
        <v>0</v>
      </c>
      <c r="N355" s="10">
        <f t="shared" si="33"/>
        <v>1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60</v>
      </c>
      <c r="B356" s="9" t="s">
        <v>61</v>
      </c>
      <c r="C356" s="10">
        <v>15.2</v>
      </c>
      <c r="D356" s="10">
        <v>15.2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15.2</v>
      </c>
      <c r="M356" s="10">
        <f t="shared" si="32"/>
        <v>0</v>
      </c>
      <c r="N356" s="10">
        <f t="shared" si="33"/>
        <v>15.2</v>
      </c>
      <c r="O356" s="10">
        <f t="shared" si="34"/>
        <v>0</v>
      </c>
      <c r="P356" s="10">
        <f t="shared" si="35"/>
        <v>0</v>
      </c>
    </row>
    <row r="357" spans="1:16" ht="12.75">
      <c r="A357" s="8" t="s">
        <v>42</v>
      </c>
      <c r="B357" s="9" t="s">
        <v>43</v>
      </c>
      <c r="C357" s="10">
        <v>31.6</v>
      </c>
      <c r="D357" s="10">
        <v>31.6</v>
      </c>
      <c r="E357" s="10">
        <v>2.7</v>
      </c>
      <c r="F357" s="10">
        <v>2.5273600000000003</v>
      </c>
      <c r="G357" s="10">
        <v>0</v>
      </c>
      <c r="H357" s="10">
        <v>2.5273600000000003</v>
      </c>
      <c r="I357" s="10">
        <v>0</v>
      </c>
      <c r="J357" s="10">
        <v>0</v>
      </c>
      <c r="K357" s="10">
        <f t="shared" si="30"/>
        <v>0.1726399999999999</v>
      </c>
      <c r="L357" s="10">
        <f t="shared" si="31"/>
        <v>29.07264</v>
      </c>
      <c r="M357" s="10">
        <f t="shared" si="32"/>
        <v>93.60592592592593</v>
      </c>
      <c r="N357" s="10">
        <f t="shared" si="33"/>
        <v>29.07264</v>
      </c>
      <c r="O357" s="10">
        <f t="shared" si="34"/>
        <v>0.1726399999999999</v>
      </c>
      <c r="P357" s="10">
        <f t="shared" si="35"/>
        <v>93.60592592592593</v>
      </c>
    </row>
    <row r="358" spans="1:16" ht="12.75">
      <c r="A358" s="5" t="s">
        <v>169</v>
      </c>
      <c r="B358" s="6" t="s">
        <v>170</v>
      </c>
      <c r="C358" s="7">
        <v>2840.339</v>
      </c>
      <c r="D358" s="7">
        <v>2840.339</v>
      </c>
      <c r="E358" s="7">
        <v>99</v>
      </c>
      <c r="F358" s="7">
        <v>25.474</v>
      </c>
      <c r="G358" s="7">
        <v>0</v>
      </c>
      <c r="H358" s="7">
        <v>25.474</v>
      </c>
      <c r="I358" s="7">
        <v>0</v>
      </c>
      <c r="J358" s="7">
        <v>0</v>
      </c>
      <c r="K358" s="7">
        <f t="shared" si="30"/>
        <v>73.526</v>
      </c>
      <c r="L358" s="7">
        <f t="shared" si="31"/>
        <v>2814.865</v>
      </c>
      <c r="M358" s="7">
        <f t="shared" si="32"/>
        <v>25.731313131313133</v>
      </c>
      <c r="N358" s="7">
        <f t="shared" si="33"/>
        <v>2814.865</v>
      </c>
      <c r="O358" s="7">
        <f t="shared" si="34"/>
        <v>73.526</v>
      </c>
      <c r="P358" s="7">
        <f t="shared" si="35"/>
        <v>25.731313131313133</v>
      </c>
    </row>
    <row r="359" spans="1:16" ht="25.5">
      <c r="A359" s="8" t="s">
        <v>46</v>
      </c>
      <c r="B359" s="9" t="s">
        <v>47</v>
      </c>
      <c r="C359" s="10">
        <v>2840.339</v>
      </c>
      <c r="D359" s="10">
        <v>2840.339</v>
      </c>
      <c r="E359" s="10">
        <v>99</v>
      </c>
      <c r="F359" s="10">
        <v>25.474</v>
      </c>
      <c r="G359" s="10">
        <v>0</v>
      </c>
      <c r="H359" s="10">
        <v>25.474</v>
      </c>
      <c r="I359" s="10">
        <v>0</v>
      </c>
      <c r="J359" s="10">
        <v>0</v>
      </c>
      <c r="K359" s="10">
        <f t="shared" si="30"/>
        <v>73.526</v>
      </c>
      <c r="L359" s="10">
        <f t="shared" si="31"/>
        <v>2814.865</v>
      </c>
      <c r="M359" s="10">
        <f t="shared" si="32"/>
        <v>25.731313131313133</v>
      </c>
      <c r="N359" s="10">
        <f t="shared" si="33"/>
        <v>2814.865</v>
      </c>
      <c r="O359" s="10">
        <f t="shared" si="34"/>
        <v>73.526</v>
      </c>
      <c r="P359" s="10">
        <f t="shared" si="35"/>
        <v>25.731313131313133</v>
      </c>
    </row>
    <row r="360" spans="1:16" ht="12.75">
      <c r="A360" s="5" t="s">
        <v>171</v>
      </c>
      <c r="B360" s="6" t="s">
        <v>172</v>
      </c>
      <c r="C360" s="7">
        <v>48</v>
      </c>
      <c r="D360" s="7">
        <v>48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f t="shared" si="30"/>
        <v>0</v>
      </c>
      <c r="L360" s="7">
        <f t="shared" si="31"/>
        <v>48</v>
      </c>
      <c r="M360" s="7">
        <f t="shared" si="32"/>
        <v>0</v>
      </c>
      <c r="N360" s="7">
        <f t="shared" si="33"/>
        <v>48</v>
      </c>
      <c r="O360" s="7">
        <f t="shared" si="34"/>
        <v>0</v>
      </c>
      <c r="P360" s="7">
        <f t="shared" si="35"/>
        <v>0</v>
      </c>
    </row>
    <row r="361" spans="1:16" ht="12.75">
      <c r="A361" s="8" t="s">
        <v>26</v>
      </c>
      <c r="B361" s="9" t="s">
        <v>27</v>
      </c>
      <c r="C361" s="10">
        <v>48</v>
      </c>
      <c r="D361" s="10">
        <v>48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48</v>
      </c>
      <c r="M361" s="10">
        <f t="shared" si="32"/>
        <v>0</v>
      </c>
      <c r="N361" s="10">
        <f t="shared" si="33"/>
        <v>48</v>
      </c>
      <c r="O361" s="10">
        <f t="shared" si="34"/>
        <v>0</v>
      </c>
      <c r="P361" s="10">
        <f t="shared" si="35"/>
        <v>0</v>
      </c>
    </row>
    <row r="362" spans="1:16" ht="12.75">
      <c r="A362" s="5" t="s">
        <v>173</v>
      </c>
      <c r="B362" s="6" t="s">
        <v>59</v>
      </c>
      <c r="C362" s="7">
        <v>2415.043</v>
      </c>
      <c r="D362" s="7">
        <v>2415.043</v>
      </c>
      <c r="E362" s="7">
        <v>108.8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f t="shared" si="30"/>
        <v>108.8</v>
      </c>
      <c r="L362" s="7">
        <f t="shared" si="31"/>
        <v>2415.043</v>
      </c>
      <c r="M362" s="7">
        <f t="shared" si="32"/>
        <v>0</v>
      </c>
      <c r="N362" s="7">
        <f t="shared" si="33"/>
        <v>2415.043</v>
      </c>
      <c r="O362" s="7">
        <f t="shared" si="34"/>
        <v>108.8</v>
      </c>
      <c r="P362" s="7">
        <f t="shared" si="35"/>
        <v>0</v>
      </c>
    </row>
    <row r="363" spans="1:16" ht="12.75">
      <c r="A363" s="8" t="s">
        <v>26</v>
      </c>
      <c r="B363" s="9" t="s">
        <v>27</v>
      </c>
      <c r="C363" s="10">
        <v>312.4</v>
      </c>
      <c r="D363" s="10">
        <v>312.4</v>
      </c>
      <c r="E363" s="10">
        <v>20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20</v>
      </c>
      <c r="L363" s="10">
        <f t="shared" si="31"/>
        <v>312.4</v>
      </c>
      <c r="M363" s="10">
        <f t="shared" si="32"/>
        <v>0</v>
      </c>
      <c r="N363" s="10">
        <f t="shared" si="33"/>
        <v>312.4</v>
      </c>
      <c r="O363" s="10">
        <f t="shared" si="34"/>
        <v>20</v>
      </c>
      <c r="P363" s="10">
        <f t="shared" si="35"/>
        <v>0</v>
      </c>
    </row>
    <row r="364" spans="1:16" ht="12.75">
      <c r="A364" s="8" t="s">
        <v>28</v>
      </c>
      <c r="B364" s="9" t="s">
        <v>29</v>
      </c>
      <c r="C364" s="10">
        <v>622.6</v>
      </c>
      <c r="D364" s="10">
        <v>622.6</v>
      </c>
      <c r="E364" s="10">
        <v>20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20</v>
      </c>
      <c r="L364" s="10">
        <f t="shared" si="31"/>
        <v>622.6</v>
      </c>
      <c r="M364" s="10">
        <f t="shared" si="32"/>
        <v>0</v>
      </c>
      <c r="N364" s="10">
        <f t="shared" si="33"/>
        <v>622.6</v>
      </c>
      <c r="O364" s="10">
        <f t="shared" si="34"/>
        <v>20</v>
      </c>
      <c r="P364" s="10">
        <f t="shared" si="35"/>
        <v>0</v>
      </c>
    </row>
    <row r="365" spans="1:16" ht="25.5">
      <c r="A365" s="8" t="s">
        <v>46</v>
      </c>
      <c r="B365" s="9" t="s">
        <v>47</v>
      </c>
      <c r="C365" s="10">
        <v>1480.0430000000001</v>
      </c>
      <c r="D365" s="10">
        <v>1480.0430000000001</v>
      </c>
      <c r="E365" s="10">
        <v>68.8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68.8</v>
      </c>
      <c r="L365" s="10">
        <f t="shared" si="31"/>
        <v>1480.0430000000001</v>
      </c>
      <c r="M365" s="10">
        <f t="shared" si="32"/>
        <v>0</v>
      </c>
      <c r="N365" s="10">
        <f t="shared" si="33"/>
        <v>1480.0430000000001</v>
      </c>
      <c r="O365" s="10">
        <f t="shared" si="34"/>
        <v>68.8</v>
      </c>
      <c r="P365" s="10">
        <f t="shared" si="35"/>
        <v>0</v>
      </c>
    </row>
    <row r="366" spans="1:16" ht="25.5">
      <c r="A366" s="5" t="s">
        <v>174</v>
      </c>
      <c r="B366" s="6" t="s">
        <v>175</v>
      </c>
      <c r="C366" s="7">
        <v>80007.26399999997</v>
      </c>
      <c r="D366" s="7">
        <v>80007.26399999997</v>
      </c>
      <c r="E366" s="7">
        <v>5930.104109999999</v>
      </c>
      <c r="F366" s="7">
        <v>3479.5049799999997</v>
      </c>
      <c r="G366" s="7">
        <v>0</v>
      </c>
      <c r="H366" s="7">
        <v>3479.5049799999997</v>
      </c>
      <c r="I366" s="7">
        <v>0</v>
      </c>
      <c r="J366" s="7">
        <v>133.43786</v>
      </c>
      <c r="K366" s="7">
        <f t="shared" si="30"/>
        <v>2450.5991299999996</v>
      </c>
      <c r="L366" s="7">
        <f t="shared" si="31"/>
        <v>76527.75901999997</v>
      </c>
      <c r="M366" s="7">
        <f t="shared" si="32"/>
        <v>58.67527644468286</v>
      </c>
      <c r="N366" s="7">
        <f t="shared" si="33"/>
        <v>76527.75901999997</v>
      </c>
      <c r="O366" s="7">
        <f t="shared" si="34"/>
        <v>2450.5991299999996</v>
      </c>
      <c r="P366" s="7">
        <f t="shared" si="35"/>
        <v>58.67527644468286</v>
      </c>
    </row>
    <row r="367" spans="1:16" ht="38.25">
      <c r="A367" s="5" t="s">
        <v>176</v>
      </c>
      <c r="B367" s="6" t="s">
        <v>65</v>
      </c>
      <c r="C367" s="7">
        <v>3810.707</v>
      </c>
      <c r="D367" s="7">
        <v>3810.707</v>
      </c>
      <c r="E367" s="7">
        <v>261.964</v>
      </c>
      <c r="F367" s="7">
        <v>60.66758000000001</v>
      </c>
      <c r="G367" s="7">
        <v>0</v>
      </c>
      <c r="H367" s="7">
        <v>60.66758000000001</v>
      </c>
      <c r="I367" s="7">
        <v>0</v>
      </c>
      <c r="J367" s="7">
        <v>113.52688</v>
      </c>
      <c r="K367" s="7">
        <f t="shared" si="30"/>
        <v>201.29641999999998</v>
      </c>
      <c r="L367" s="7">
        <f t="shared" si="31"/>
        <v>3750.03942</v>
      </c>
      <c r="M367" s="7">
        <f t="shared" si="32"/>
        <v>23.15874700340505</v>
      </c>
      <c r="N367" s="7">
        <f t="shared" si="33"/>
        <v>3750.03942</v>
      </c>
      <c r="O367" s="7">
        <f t="shared" si="34"/>
        <v>201.29641999999998</v>
      </c>
      <c r="P367" s="7">
        <f t="shared" si="35"/>
        <v>23.15874700340505</v>
      </c>
    </row>
    <row r="368" spans="1:16" ht="12.75">
      <c r="A368" s="8" t="s">
        <v>22</v>
      </c>
      <c r="B368" s="9" t="s">
        <v>23</v>
      </c>
      <c r="C368" s="10">
        <v>2960.52</v>
      </c>
      <c r="D368" s="10">
        <v>2960.52</v>
      </c>
      <c r="E368" s="10">
        <v>202.02</v>
      </c>
      <c r="F368" s="10">
        <v>49.691</v>
      </c>
      <c r="G368" s="10">
        <v>0</v>
      </c>
      <c r="H368" s="10">
        <v>49.691</v>
      </c>
      <c r="I368" s="10">
        <v>0</v>
      </c>
      <c r="J368" s="10">
        <v>94.92157</v>
      </c>
      <c r="K368" s="10">
        <f t="shared" si="30"/>
        <v>152.329</v>
      </c>
      <c r="L368" s="10">
        <f t="shared" si="31"/>
        <v>2910.829</v>
      </c>
      <c r="M368" s="10">
        <f t="shared" si="32"/>
        <v>24.597069597069595</v>
      </c>
      <c r="N368" s="10">
        <f t="shared" si="33"/>
        <v>2910.829</v>
      </c>
      <c r="O368" s="10">
        <f t="shared" si="34"/>
        <v>152.329</v>
      </c>
      <c r="P368" s="10">
        <f t="shared" si="35"/>
        <v>24.597069597069595</v>
      </c>
    </row>
    <row r="369" spans="1:16" ht="12.75">
      <c r="A369" s="8" t="s">
        <v>24</v>
      </c>
      <c r="B369" s="9" t="s">
        <v>25</v>
      </c>
      <c r="C369" s="10">
        <v>651.314</v>
      </c>
      <c r="D369" s="10">
        <v>651.314</v>
      </c>
      <c r="E369" s="10">
        <v>44.444</v>
      </c>
      <c r="F369" s="10">
        <v>10.932</v>
      </c>
      <c r="G369" s="10">
        <v>0</v>
      </c>
      <c r="H369" s="10">
        <v>10.932</v>
      </c>
      <c r="I369" s="10">
        <v>0</v>
      </c>
      <c r="J369" s="10">
        <v>18.605310000000003</v>
      </c>
      <c r="K369" s="10">
        <f t="shared" si="30"/>
        <v>33.512</v>
      </c>
      <c r="L369" s="10">
        <f t="shared" si="31"/>
        <v>640.382</v>
      </c>
      <c r="M369" s="10">
        <f t="shared" si="32"/>
        <v>24.597245972459724</v>
      </c>
      <c r="N369" s="10">
        <f t="shared" si="33"/>
        <v>640.382</v>
      </c>
      <c r="O369" s="10">
        <f t="shared" si="34"/>
        <v>33.512</v>
      </c>
      <c r="P369" s="10">
        <f t="shared" si="35"/>
        <v>24.597245972459724</v>
      </c>
    </row>
    <row r="370" spans="1:16" ht="12.75">
      <c r="A370" s="8" t="s">
        <v>26</v>
      </c>
      <c r="B370" s="9" t="s">
        <v>27</v>
      </c>
      <c r="C370" s="10">
        <v>107.897</v>
      </c>
      <c r="D370" s="10">
        <v>107.897</v>
      </c>
      <c r="E370" s="10">
        <v>9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9</v>
      </c>
      <c r="L370" s="10">
        <f t="shared" si="31"/>
        <v>107.897</v>
      </c>
      <c r="M370" s="10">
        <f t="shared" si="32"/>
        <v>0</v>
      </c>
      <c r="N370" s="10">
        <f t="shared" si="33"/>
        <v>107.897</v>
      </c>
      <c r="O370" s="10">
        <f t="shared" si="34"/>
        <v>9</v>
      </c>
      <c r="P370" s="10">
        <f t="shared" si="35"/>
        <v>0</v>
      </c>
    </row>
    <row r="371" spans="1:16" ht="12.75">
      <c r="A371" s="8" t="s">
        <v>28</v>
      </c>
      <c r="B371" s="9" t="s">
        <v>29</v>
      </c>
      <c r="C371" s="10">
        <v>77.896</v>
      </c>
      <c r="D371" s="10">
        <v>77.896</v>
      </c>
      <c r="E371" s="10">
        <v>6.5</v>
      </c>
      <c r="F371" s="10">
        <v>0.04458</v>
      </c>
      <c r="G371" s="10">
        <v>0</v>
      </c>
      <c r="H371" s="10">
        <v>0.04458</v>
      </c>
      <c r="I371" s="10">
        <v>0</v>
      </c>
      <c r="J371" s="10">
        <v>0</v>
      </c>
      <c r="K371" s="10">
        <f t="shared" si="30"/>
        <v>6.45542</v>
      </c>
      <c r="L371" s="10">
        <f t="shared" si="31"/>
        <v>77.85142</v>
      </c>
      <c r="M371" s="10">
        <f t="shared" si="32"/>
        <v>0.6858461538461539</v>
      </c>
      <c r="N371" s="10">
        <f t="shared" si="33"/>
        <v>77.85142</v>
      </c>
      <c r="O371" s="10">
        <f t="shared" si="34"/>
        <v>6.45542</v>
      </c>
      <c r="P371" s="10">
        <f t="shared" si="35"/>
        <v>0.6858461538461539</v>
      </c>
    </row>
    <row r="372" spans="1:16" ht="12.75">
      <c r="A372" s="8" t="s">
        <v>30</v>
      </c>
      <c r="B372" s="9" t="s">
        <v>31</v>
      </c>
      <c r="C372" s="10">
        <v>10.08</v>
      </c>
      <c r="D372" s="10">
        <v>10.08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10.08</v>
      </c>
      <c r="M372" s="10">
        <f t="shared" si="32"/>
        <v>0</v>
      </c>
      <c r="N372" s="10">
        <f t="shared" si="33"/>
        <v>10.08</v>
      </c>
      <c r="O372" s="10">
        <f t="shared" si="34"/>
        <v>0</v>
      </c>
      <c r="P372" s="10">
        <f t="shared" si="35"/>
        <v>0</v>
      </c>
    </row>
    <row r="373" spans="1:16" ht="25.5">
      <c r="A373" s="8" t="s">
        <v>40</v>
      </c>
      <c r="B373" s="9" t="s">
        <v>41</v>
      </c>
      <c r="C373" s="10">
        <v>3</v>
      </c>
      <c r="D373" s="10">
        <v>3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</v>
      </c>
      <c r="L373" s="10">
        <f t="shared" si="31"/>
        <v>3</v>
      </c>
      <c r="M373" s="10">
        <f t="shared" si="32"/>
        <v>0</v>
      </c>
      <c r="N373" s="10">
        <f t="shared" si="33"/>
        <v>3</v>
      </c>
      <c r="O373" s="10">
        <f t="shared" si="34"/>
        <v>0</v>
      </c>
      <c r="P373" s="10">
        <f t="shared" si="35"/>
        <v>0</v>
      </c>
    </row>
    <row r="374" spans="1:16" ht="12.75">
      <c r="A374" s="5" t="s">
        <v>177</v>
      </c>
      <c r="B374" s="6" t="s">
        <v>170</v>
      </c>
      <c r="C374" s="7">
        <v>44615.388999999996</v>
      </c>
      <c r="D374" s="7">
        <v>44615.388999999996</v>
      </c>
      <c r="E374" s="7">
        <v>3779.76811</v>
      </c>
      <c r="F374" s="7">
        <v>2325.37701</v>
      </c>
      <c r="G374" s="7">
        <v>0</v>
      </c>
      <c r="H374" s="7">
        <v>2325.37701</v>
      </c>
      <c r="I374" s="7">
        <v>0</v>
      </c>
      <c r="J374" s="7">
        <v>0</v>
      </c>
      <c r="K374" s="7">
        <f t="shared" si="30"/>
        <v>1454.3910999999998</v>
      </c>
      <c r="L374" s="7">
        <f t="shared" si="31"/>
        <v>42290.01199</v>
      </c>
      <c r="M374" s="7">
        <f t="shared" si="32"/>
        <v>61.52168446121951</v>
      </c>
      <c r="N374" s="7">
        <f t="shared" si="33"/>
        <v>42290.01199</v>
      </c>
      <c r="O374" s="7">
        <f t="shared" si="34"/>
        <v>1454.3910999999998</v>
      </c>
      <c r="P374" s="7">
        <f t="shared" si="35"/>
        <v>61.52168446121951</v>
      </c>
    </row>
    <row r="375" spans="1:16" ht="12.75">
      <c r="A375" s="8" t="s">
        <v>34</v>
      </c>
      <c r="B375" s="9" t="s">
        <v>35</v>
      </c>
      <c r="C375" s="10">
        <v>110.46600000000001</v>
      </c>
      <c r="D375" s="10">
        <v>110.46600000000001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110.46600000000001</v>
      </c>
      <c r="M375" s="10">
        <f t="shared" si="32"/>
        <v>0</v>
      </c>
      <c r="N375" s="10">
        <f t="shared" si="33"/>
        <v>110.46600000000001</v>
      </c>
      <c r="O375" s="10">
        <f t="shared" si="34"/>
        <v>0</v>
      </c>
      <c r="P375" s="10">
        <f t="shared" si="35"/>
        <v>0</v>
      </c>
    </row>
    <row r="376" spans="1:16" ht="12.75">
      <c r="A376" s="8" t="s">
        <v>36</v>
      </c>
      <c r="B376" s="9" t="s">
        <v>37</v>
      </c>
      <c r="C376" s="10">
        <v>5313.83</v>
      </c>
      <c r="D376" s="10">
        <v>5313.83</v>
      </c>
      <c r="E376" s="10">
        <v>923.18011</v>
      </c>
      <c r="F376" s="10">
        <v>923.18011</v>
      </c>
      <c r="G376" s="10">
        <v>0</v>
      </c>
      <c r="H376" s="10">
        <v>923.18011</v>
      </c>
      <c r="I376" s="10">
        <v>0</v>
      </c>
      <c r="J376" s="10">
        <v>0</v>
      </c>
      <c r="K376" s="10">
        <f t="shared" si="30"/>
        <v>0</v>
      </c>
      <c r="L376" s="10">
        <f t="shared" si="31"/>
        <v>4390.64989</v>
      </c>
      <c r="M376" s="10">
        <f t="shared" si="32"/>
        <v>100</v>
      </c>
      <c r="N376" s="10">
        <f t="shared" si="33"/>
        <v>4390.64989</v>
      </c>
      <c r="O376" s="10">
        <f t="shared" si="34"/>
        <v>0</v>
      </c>
      <c r="P376" s="10">
        <f t="shared" si="35"/>
        <v>100</v>
      </c>
    </row>
    <row r="377" spans="1:16" ht="12.75">
      <c r="A377" s="8" t="s">
        <v>38</v>
      </c>
      <c r="B377" s="9" t="s">
        <v>39</v>
      </c>
      <c r="C377" s="10">
        <v>244.66</v>
      </c>
      <c r="D377" s="10">
        <v>244.66</v>
      </c>
      <c r="E377" s="10">
        <v>36.048</v>
      </c>
      <c r="F377" s="10">
        <v>21.80383</v>
      </c>
      <c r="G377" s="10">
        <v>0</v>
      </c>
      <c r="H377" s="10">
        <v>21.80383</v>
      </c>
      <c r="I377" s="10">
        <v>0</v>
      </c>
      <c r="J377" s="10">
        <v>0</v>
      </c>
      <c r="K377" s="10">
        <f t="shared" si="30"/>
        <v>14.24417</v>
      </c>
      <c r="L377" s="10">
        <f t="shared" si="31"/>
        <v>222.85617</v>
      </c>
      <c r="M377" s="10">
        <f t="shared" si="32"/>
        <v>60.48554704837994</v>
      </c>
      <c r="N377" s="10">
        <f t="shared" si="33"/>
        <v>222.85617</v>
      </c>
      <c r="O377" s="10">
        <f t="shared" si="34"/>
        <v>14.24417</v>
      </c>
      <c r="P377" s="10">
        <f t="shared" si="35"/>
        <v>60.48554704837994</v>
      </c>
    </row>
    <row r="378" spans="1:16" ht="25.5">
      <c r="A378" s="8" t="s">
        <v>46</v>
      </c>
      <c r="B378" s="9" t="s">
        <v>47</v>
      </c>
      <c r="C378" s="10">
        <v>38946.433</v>
      </c>
      <c r="D378" s="10">
        <v>38946.433</v>
      </c>
      <c r="E378" s="10">
        <v>2820.54</v>
      </c>
      <c r="F378" s="10">
        <v>1380.39307</v>
      </c>
      <c r="G378" s="10">
        <v>0</v>
      </c>
      <c r="H378" s="10">
        <v>1380.39307</v>
      </c>
      <c r="I378" s="10">
        <v>0</v>
      </c>
      <c r="J378" s="10">
        <v>0</v>
      </c>
      <c r="K378" s="10">
        <f t="shared" si="30"/>
        <v>1440.1469299999999</v>
      </c>
      <c r="L378" s="10">
        <f t="shared" si="31"/>
        <v>37566.03993</v>
      </c>
      <c r="M378" s="10">
        <f t="shared" si="32"/>
        <v>48.94073723471392</v>
      </c>
      <c r="N378" s="10">
        <f t="shared" si="33"/>
        <v>37566.03993</v>
      </c>
      <c r="O378" s="10">
        <f t="shared" si="34"/>
        <v>1440.1469299999999</v>
      </c>
      <c r="P378" s="10">
        <f t="shared" si="35"/>
        <v>48.94073723471392</v>
      </c>
    </row>
    <row r="379" spans="1:16" ht="51">
      <c r="A379" s="5" t="s">
        <v>178</v>
      </c>
      <c r="B379" s="6" t="s">
        <v>179</v>
      </c>
      <c r="C379" s="7">
        <v>454.786</v>
      </c>
      <c r="D379" s="7">
        <v>454.786</v>
      </c>
      <c r="E379" s="7">
        <v>51.16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f t="shared" si="30"/>
        <v>51.16</v>
      </c>
      <c r="L379" s="7">
        <f t="shared" si="31"/>
        <v>454.786</v>
      </c>
      <c r="M379" s="7">
        <f t="shared" si="32"/>
        <v>0</v>
      </c>
      <c r="N379" s="7">
        <f t="shared" si="33"/>
        <v>454.786</v>
      </c>
      <c r="O379" s="7">
        <f t="shared" si="34"/>
        <v>51.16</v>
      </c>
      <c r="P379" s="7">
        <f t="shared" si="35"/>
        <v>0</v>
      </c>
    </row>
    <row r="380" spans="1:16" ht="25.5">
      <c r="A380" s="8" t="s">
        <v>46</v>
      </c>
      <c r="B380" s="9" t="s">
        <v>47</v>
      </c>
      <c r="C380" s="10">
        <v>454.786</v>
      </c>
      <c r="D380" s="10">
        <v>454.786</v>
      </c>
      <c r="E380" s="10">
        <v>51.16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51.16</v>
      </c>
      <c r="L380" s="10">
        <f t="shared" si="31"/>
        <v>454.786</v>
      </c>
      <c r="M380" s="10">
        <f t="shared" si="32"/>
        <v>0</v>
      </c>
      <c r="N380" s="10">
        <f t="shared" si="33"/>
        <v>454.786</v>
      </c>
      <c r="O380" s="10">
        <f t="shared" si="34"/>
        <v>51.16</v>
      </c>
      <c r="P380" s="10">
        <f t="shared" si="35"/>
        <v>0</v>
      </c>
    </row>
    <row r="381" spans="1:16" ht="12.75">
      <c r="A381" s="5" t="s">
        <v>180</v>
      </c>
      <c r="B381" s="6" t="s">
        <v>45</v>
      </c>
      <c r="C381" s="7">
        <v>27865.82</v>
      </c>
      <c r="D381" s="7">
        <v>27865.82</v>
      </c>
      <c r="E381" s="7">
        <v>1500</v>
      </c>
      <c r="F381" s="7">
        <v>995.48438</v>
      </c>
      <c r="G381" s="7">
        <v>0</v>
      </c>
      <c r="H381" s="7">
        <v>995.48438</v>
      </c>
      <c r="I381" s="7">
        <v>0</v>
      </c>
      <c r="J381" s="7">
        <v>0</v>
      </c>
      <c r="K381" s="7">
        <f t="shared" si="30"/>
        <v>504.51562</v>
      </c>
      <c r="L381" s="7">
        <f t="shared" si="31"/>
        <v>26870.335619999998</v>
      </c>
      <c r="M381" s="7">
        <f t="shared" si="32"/>
        <v>66.36562533333333</v>
      </c>
      <c r="N381" s="7">
        <f t="shared" si="33"/>
        <v>26870.335619999998</v>
      </c>
      <c r="O381" s="7">
        <f t="shared" si="34"/>
        <v>504.51562</v>
      </c>
      <c r="P381" s="7">
        <f t="shared" si="35"/>
        <v>66.36562533333333</v>
      </c>
    </row>
    <row r="382" spans="1:16" ht="25.5">
      <c r="A382" s="8" t="s">
        <v>46</v>
      </c>
      <c r="B382" s="9" t="s">
        <v>47</v>
      </c>
      <c r="C382" s="10">
        <v>27865.82</v>
      </c>
      <c r="D382" s="10">
        <v>27865.82</v>
      </c>
      <c r="E382" s="10">
        <v>1500</v>
      </c>
      <c r="F382" s="10">
        <v>995.48438</v>
      </c>
      <c r="G382" s="10">
        <v>0</v>
      </c>
      <c r="H382" s="10">
        <v>995.48438</v>
      </c>
      <c r="I382" s="10">
        <v>0</v>
      </c>
      <c r="J382" s="10">
        <v>0</v>
      </c>
      <c r="K382" s="10">
        <f t="shared" si="30"/>
        <v>504.51562</v>
      </c>
      <c r="L382" s="10">
        <f t="shared" si="31"/>
        <v>26870.335619999998</v>
      </c>
      <c r="M382" s="10">
        <f t="shared" si="32"/>
        <v>66.36562533333333</v>
      </c>
      <c r="N382" s="10">
        <f t="shared" si="33"/>
        <v>26870.335619999998</v>
      </c>
      <c r="O382" s="10">
        <f t="shared" si="34"/>
        <v>504.51562</v>
      </c>
      <c r="P382" s="10">
        <f t="shared" si="35"/>
        <v>66.36562533333333</v>
      </c>
    </row>
    <row r="383" spans="1:16" ht="25.5">
      <c r="A383" s="5" t="s">
        <v>181</v>
      </c>
      <c r="B383" s="6" t="s">
        <v>182</v>
      </c>
      <c r="C383" s="7">
        <v>424.6</v>
      </c>
      <c r="D383" s="7">
        <v>424.6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424.6</v>
      </c>
      <c r="M383" s="7">
        <f t="shared" si="32"/>
        <v>0</v>
      </c>
      <c r="N383" s="7">
        <f t="shared" si="33"/>
        <v>424.6</v>
      </c>
      <c r="O383" s="7">
        <f t="shared" si="34"/>
        <v>0</v>
      </c>
      <c r="P383" s="7">
        <f t="shared" si="35"/>
        <v>0</v>
      </c>
    </row>
    <row r="384" spans="1:16" ht="25.5">
      <c r="A384" s="8" t="s">
        <v>46</v>
      </c>
      <c r="B384" s="9" t="s">
        <v>47</v>
      </c>
      <c r="C384" s="10">
        <v>424.6</v>
      </c>
      <c r="D384" s="10">
        <v>424.6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424.6</v>
      </c>
      <c r="M384" s="10">
        <f t="shared" si="32"/>
        <v>0</v>
      </c>
      <c r="N384" s="10">
        <f t="shared" si="33"/>
        <v>424.6</v>
      </c>
      <c r="O384" s="10">
        <f t="shared" si="34"/>
        <v>0</v>
      </c>
      <c r="P384" s="10">
        <f t="shared" si="35"/>
        <v>0</v>
      </c>
    </row>
    <row r="385" spans="1:16" ht="12.75">
      <c r="A385" s="5" t="s">
        <v>183</v>
      </c>
      <c r="B385" s="6" t="s">
        <v>184</v>
      </c>
      <c r="C385" s="7">
        <v>46.4</v>
      </c>
      <c r="D385" s="7">
        <v>46.4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0</v>
      </c>
      <c r="L385" s="7">
        <f t="shared" si="31"/>
        <v>46.4</v>
      </c>
      <c r="M385" s="7">
        <f t="shared" si="32"/>
        <v>0</v>
      </c>
      <c r="N385" s="7">
        <f t="shared" si="33"/>
        <v>46.4</v>
      </c>
      <c r="O385" s="7">
        <f t="shared" si="34"/>
        <v>0</v>
      </c>
      <c r="P385" s="7">
        <f t="shared" si="35"/>
        <v>0</v>
      </c>
    </row>
    <row r="386" spans="1:16" ht="25.5">
      <c r="A386" s="8" t="s">
        <v>46</v>
      </c>
      <c r="B386" s="9" t="s">
        <v>47</v>
      </c>
      <c r="C386" s="10">
        <v>46.4</v>
      </c>
      <c r="D386" s="10">
        <v>46.4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46.4</v>
      </c>
      <c r="M386" s="10">
        <f t="shared" si="32"/>
        <v>0</v>
      </c>
      <c r="N386" s="10">
        <f t="shared" si="33"/>
        <v>46.4</v>
      </c>
      <c r="O386" s="10">
        <f t="shared" si="34"/>
        <v>0</v>
      </c>
      <c r="P386" s="10">
        <f t="shared" si="35"/>
        <v>0</v>
      </c>
    </row>
    <row r="387" spans="1:16" ht="12.75">
      <c r="A387" s="5" t="s">
        <v>185</v>
      </c>
      <c r="B387" s="6" t="s">
        <v>172</v>
      </c>
      <c r="C387" s="7">
        <v>245</v>
      </c>
      <c r="D387" s="7">
        <v>245</v>
      </c>
      <c r="E387" s="7">
        <v>20.4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f t="shared" si="30"/>
        <v>20.4</v>
      </c>
      <c r="L387" s="7">
        <f t="shared" si="31"/>
        <v>245</v>
      </c>
      <c r="M387" s="7">
        <f t="shared" si="32"/>
        <v>0</v>
      </c>
      <c r="N387" s="7">
        <f t="shared" si="33"/>
        <v>245</v>
      </c>
      <c r="O387" s="7">
        <f t="shared" si="34"/>
        <v>20.4</v>
      </c>
      <c r="P387" s="7">
        <f t="shared" si="35"/>
        <v>0</v>
      </c>
    </row>
    <row r="388" spans="1:16" ht="25.5">
      <c r="A388" s="8" t="s">
        <v>46</v>
      </c>
      <c r="B388" s="9" t="s">
        <v>47</v>
      </c>
      <c r="C388" s="10">
        <v>245</v>
      </c>
      <c r="D388" s="10">
        <v>245</v>
      </c>
      <c r="E388" s="10">
        <v>20.4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20.4</v>
      </c>
      <c r="L388" s="10">
        <f t="shared" si="31"/>
        <v>245</v>
      </c>
      <c r="M388" s="10">
        <f t="shared" si="32"/>
        <v>0</v>
      </c>
      <c r="N388" s="10">
        <f t="shared" si="33"/>
        <v>245</v>
      </c>
      <c r="O388" s="10">
        <f t="shared" si="34"/>
        <v>20.4</v>
      </c>
      <c r="P388" s="10">
        <f t="shared" si="35"/>
        <v>0</v>
      </c>
    </row>
    <row r="389" spans="1:16" ht="12.75">
      <c r="A389" s="5" t="s">
        <v>186</v>
      </c>
      <c r="B389" s="6" t="s">
        <v>187</v>
      </c>
      <c r="C389" s="7">
        <v>1258.8</v>
      </c>
      <c r="D389" s="7">
        <v>1258.8</v>
      </c>
      <c r="E389" s="7">
        <v>112.8</v>
      </c>
      <c r="F389" s="7">
        <v>72.22909</v>
      </c>
      <c r="G389" s="7">
        <v>0</v>
      </c>
      <c r="H389" s="7">
        <v>72.22909</v>
      </c>
      <c r="I389" s="7">
        <v>0</v>
      </c>
      <c r="J389" s="7">
        <v>0</v>
      </c>
      <c r="K389" s="7">
        <f t="shared" si="30"/>
        <v>40.57091</v>
      </c>
      <c r="L389" s="7">
        <f t="shared" si="31"/>
        <v>1186.57091</v>
      </c>
      <c r="M389" s="7">
        <f t="shared" si="32"/>
        <v>64.03288120567376</v>
      </c>
      <c r="N389" s="7">
        <f t="shared" si="33"/>
        <v>1186.57091</v>
      </c>
      <c r="O389" s="7">
        <f t="shared" si="34"/>
        <v>40.57091</v>
      </c>
      <c r="P389" s="7">
        <f t="shared" si="35"/>
        <v>64.03288120567376</v>
      </c>
    </row>
    <row r="390" spans="1:16" ht="12.75">
      <c r="A390" s="8" t="s">
        <v>22</v>
      </c>
      <c r="B390" s="9" t="s">
        <v>23</v>
      </c>
      <c r="C390" s="10">
        <v>869</v>
      </c>
      <c r="D390" s="10">
        <v>869</v>
      </c>
      <c r="E390" s="10">
        <v>80</v>
      </c>
      <c r="F390" s="10">
        <v>52.982440000000004</v>
      </c>
      <c r="G390" s="10">
        <v>0</v>
      </c>
      <c r="H390" s="10">
        <v>52.982440000000004</v>
      </c>
      <c r="I390" s="10">
        <v>0</v>
      </c>
      <c r="J390" s="10">
        <v>0</v>
      </c>
      <c r="K390" s="10">
        <f aca="true" t="shared" si="36" ref="K390:K453">E390-F390</f>
        <v>27.017559999999996</v>
      </c>
      <c r="L390" s="10">
        <f aca="true" t="shared" si="37" ref="L390:L453">D390-F390</f>
        <v>816.01756</v>
      </c>
      <c r="M390" s="10">
        <f aca="true" t="shared" si="38" ref="M390:M453">IF(E390=0,0,(F390/E390)*100)</f>
        <v>66.22805000000001</v>
      </c>
      <c r="N390" s="10">
        <f aca="true" t="shared" si="39" ref="N390:N453">D390-H390</f>
        <v>816.01756</v>
      </c>
      <c r="O390" s="10">
        <f aca="true" t="shared" si="40" ref="O390:O453">E390-H390</f>
        <v>27.017559999999996</v>
      </c>
      <c r="P390" s="10">
        <f aca="true" t="shared" si="41" ref="P390:P453">IF(E390=0,0,(H390/E390)*100)</f>
        <v>66.22805000000001</v>
      </c>
    </row>
    <row r="391" spans="1:16" ht="12.75">
      <c r="A391" s="8" t="s">
        <v>24</v>
      </c>
      <c r="B391" s="9" t="s">
        <v>25</v>
      </c>
      <c r="C391" s="10">
        <v>191.1</v>
      </c>
      <c r="D391" s="10">
        <v>191.1</v>
      </c>
      <c r="E391" s="10">
        <v>17.6</v>
      </c>
      <c r="F391" s="10">
        <v>10.88859</v>
      </c>
      <c r="G391" s="10">
        <v>0</v>
      </c>
      <c r="H391" s="10">
        <v>10.88859</v>
      </c>
      <c r="I391" s="10">
        <v>0</v>
      </c>
      <c r="J391" s="10">
        <v>0</v>
      </c>
      <c r="K391" s="10">
        <f t="shared" si="36"/>
        <v>6.711410000000001</v>
      </c>
      <c r="L391" s="10">
        <f t="shared" si="37"/>
        <v>180.21141</v>
      </c>
      <c r="M391" s="10">
        <f t="shared" si="38"/>
        <v>61.866988636363644</v>
      </c>
      <c r="N391" s="10">
        <f t="shared" si="39"/>
        <v>180.21141</v>
      </c>
      <c r="O391" s="10">
        <f t="shared" si="40"/>
        <v>6.711410000000001</v>
      </c>
      <c r="P391" s="10">
        <f t="shared" si="41"/>
        <v>61.866988636363644</v>
      </c>
    </row>
    <row r="392" spans="1:16" ht="12.75">
      <c r="A392" s="8" t="s">
        <v>26</v>
      </c>
      <c r="B392" s="9" t="s">
        <v>27</v>
      </c>
      <c r="C392" s="10">
        <v>68.7</v>
      </c>
      <c r="D392" s="10">
        <v>68.7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68.7</v>
      </c>
      <c r="M392" s="10">
        <f t="shared" si="38"/>
        <v>0</v>
      </c>
      <c r="N392" s="10">
        <f t="shared" si="39"/>
        <v>68.7</v>
      </c>
      <c r="O392" s="10">
        <f t="shared" si="40"/>
        <v>0</v>
      </c>
      <c r="P392" s="10">
        <f t="shared" si="41"/>
        <v>0</v>
      </c>
    </row>
    <row r="393" spans="1:16" ht="12.75">
      <c r="A393" s="8" t="s">
        <v>68</v>
      </c>
      <c r="B393" s="9" t="s">
        <v>69</v>
      </c>
      <c r="C393" s="10">
        <v>1.7</v>
      </c>
      <c r="D393" s="10">
        <v>1.7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1.7</v>
      </c>
      <c r="M393" s="10">
        <f t="shared" si="38"/>
        <v>0</v>
      </c>
      <c r="N393" s="10">
        <f t="shared" si="39"/>
        <v>1.7</v>
      </c>
      <c r="O393" s="10">
        <f t="shared" si="40"/>
        <v>0</v>
      </c>
      <c r="P393" s="10">
        <f t="shared" si="41"/>
        <v>0</v>
      </c>
    </row>
    <row r="394" spans="1:16" ht="12.75">
      <c r="A394" s="8" t="s">
        <v>28</v>
      </c>
      <c r="B394" s="9" t="s">
        <v>29</v>
      </c>
      <c r="C394" s="10">
        <v>15.2</v>
      </c>
      <c r="D394" s="10">
        <v>15.2</v>
      </c>
      <c r="E394" s="10">
        <v>0.2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0.2</v>
      </c>
      <c r="L394" s="10">
        <f t="shared" si="37"/>
        <v>15.2</v>
      </c>
      <c r="M394" s="10">
        <f t="shared" si="38"/>
        <v>0</v>
      </c>
      <c r="N394" s="10">
        <f t="shared" si="39"/>
        <v>15.2</v>
      </c>
      <c r="O394" s="10">
        <f t="shared" si="40"/>
        <v>0.2</v>
      </c>
      <c r="P394" s="10">
        <f t="shared" si="41"/>
        <v>0</v>
      </c>
    </row>
    <row r="395" spans="1:16" ht="12.75">
      <c r="A395" s="8" t="s">
        <v>30</v>
      </c>
      <c r="B395" s="9" t="s">
        <v>31</v>
      </c>
      <c r="C395" s="10">
        <v>6.15</v>
      </c>
      <c r="D395" s="10">
        <v>6.15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6.15</v>
      </c>
      <c r="M395" s="10">
        <f t="shared" si="38"/>
        <v>0</v>
      </c>
      <c r="N395" s="10">
        <f t="shared" si="39"/>
        <v>6.15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34</v>
      </c>
      <c r="B396" s="9" t="s">
        <v>35</v>
      </c>
      <c r="C396" s="10">
        <v>0.5</v>
      </c>
      <c r="D396" s="10">
        <v>0.5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0.5</v>
      </c>
      <c r="M396" s="10">
        <f t="shared" si="38"/>
        <v>0</v>
      </c>
      <c r="N396" s="10">
        <f t="shared" si="39"/>
        <v>0.5</v>
      </c>
      <c r="O396" s="10">
        <f t="shared" si="40"/>
        <v>0</v>
      </c>
      <c r="P396" s="10">
        <f t="shared" si="41"/>
        <v>0</v>
      </c>
    </row>
    <row r="397" spans="1:16" ht="12.75">
      <c r="A397" s="8" t="s">
        <v>36</v>
      </c>
      <c r="B397" s="9" t="s">
        <v>37</v>
      </c>
      <c r="C397" s="10">
        <v>98.5</v>
      </c>
      <c r="D397" s="10">
        <v>98.5</v>
      </c>
      <c r="E397" s="10">
        <v>15</v>
      </c>
      <c r="F397" s="10">
        <v>8.35806</v>
      </c>
      <c r="G397" s="10">
        <v>0</v>
      </c>
      <c r="H397" s="10">
        <v>8.35806</v>
      </c>
      <c r="I397" s="10">
        <v>0</v>
      </c>
      <c r="J397" s="10">
        <v>0</v>
      </c>
      <c r="K397" s="10">
        <f t="shared" si="36"/>
        <v>6.64194</v>
      </c>
      <c r="L397" s="10">
        <f t="shared" si="37"/>
        <v>90.14194</v>
      </c>
      <c r="M397" s="10">
        <f t="shared" si="38"/>
        <v>55.720400000000005</v>
      </c>
      <c r="N397" s="10">
        <f t="shared" si="39"/>
        <v>90.14194</v>
      </c>
      <c r="O397" s="10">
        <f t="shared" si="40"/>
        <v>6.64194</v>
      </c>
      <c r="P397" s="10">
        <f t="shared" si="41"/>
        <v>55.720400000000005</v>
      </c>
    </row>
    <row r="398" spans="1:16" ht="25.5">
      <c r="A398" s="8" t="s">
        <v>40</v>
      </c>
      <c r="B398" s="9" t="s">
        <v>41</v>
      </c>
      <c r="C398" s="10">
        <v>7.95</v>
      </c>
      <c r="D398" s="10">
        <v>7.95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7.95</v>
      </c>
      <c r="M398" s="10">
        <f t="shared" si="38"/>
        <v>0</v>
      </c>
      <c r="N398" s="10">
        <f t="shared" si="39"/>
        <v>7.95</v>
      </c>
      <c r="O398" s="10">
        <f t="shared" si="40"/>
        <v>0</v>
      </c>
      <c r="P398" s="10">
        <f t="shared" si="41"/>
        <v>0</v>
      </c>
    </row>
    <row r="399" spans="1:16" ht="12.75">
      <c r="A399" s="5" t="s">
        <v>188</v>
      </c>
      <c r="B399" s="6" t="s">
        <v>59</v>
      </c>
      <c r="C399" s="7">
        <v>1285.762</v>
      </c>
      <c r="D399" s="7">
        <v>1285.762</v>
      </c>
      <c r="E399" s="7">
        <v>204.012</v>
      </c>
      <c r="F399" s="7">
        <v>25.746920000000003</v>
      </c>
      <c r="G399" s="7">
        <v>0</v>
      </c>
      <c r="H399" s="7">
        <v>25.746920000000003</v>
      </c>
      <c r="I399" s="7">
        <v>0</v>
      </c>
      <c r="J399" s="7">
        <v>19.910980000000002</v>
      </c>
      <c r="K399" s="7">
        <f t="shared" si="36"/>
        <v>178.26508</v>
      </c>
      <c r="L399" s="7">
        <f t="shared" si="37"/>
        <v>1260.01508</v>
      </c>
      <c r="M399" s="7">
        <f t="shared" si="38"/>
        <v>12.620296845283614</v>
      </c>
      <c r="N399" s="7">
        <f t="shared" si="39"/>
        <v>1260.01508</v>
      </c>
      <c r="O399" s="7">
        <f t="shared" si="40"/>
        <v>178.26508</v>
      </c>
      <c r="P399" s="7">
        <f t="shared" si="41"/>
        <v>12.620296845283614</v>
      </c>
    </row>
    <row r="400" spans="1:16" ht="12.75">
      <c r="A400" s="8" t="s">
        <v>22</v>
      </c>
      <c r="B400" s="9" t="s">
        <v>23</v>
      </c>
      <c r="C400" s="10">
        <v>319.2</v>
      </c>
      <c r="D400" s="10">
        <v>319.2</v>
      </c>
      <c r="E400" s="10">
        <v>28.832</v>
      </c>
      <c r="F400" s="10">
        <v>8.946</v>
      </c>
      <c r="G400" s="10">
        <v>0</v>
      </c>
      <c r="H400" s="10">
        <v>8.946</v>
      </c>
      <c r="I400" s="10">
        <v>0</v>
      </c>
      <c r="J400" s="10">
        <v>16.3212</v>
      </c>
      <c r="K400" s="10">
        <f t="shared" si="36"/>
        <v>19.886000000000003</v>
      </c>
      <c r="L400" s="10">
        <f t="shared" si="37"/>
        <v>310.25399999999996</v>
      </c>
      <c r="M400" s="10">
        <f t="shared" si="38"/>
        <v>31.028024417314093</v>
      </c>
      <c r="N400" s="10">
        <f t="shared" si="39"/>
        <v>310.25399999999996</v>
      </c>
      <c r="O400" s="10">
        <f t="shared" si="40"/>
        <v>19.886000000000003</v>
      </c>
      <c r="P400" s="10">
        <f t="shared" si="41"/>
        <v>31.028024417314093</v>
      </c>
    </row>
    <row r="401" spans="1:16" ht="12.75">
      <c r="A401" s="8" t="s">
        <v>24</v>
      </c>
      <c r="B401" s="9" t="s">
        <v>25</v>
      </c>
      <c r="C401" s="10">
        <v>70.224</v>
      </c>
      <c r="D401" s="10">
        <v>70.224</v>
      </c>
      <c r="E401" s="10">
        <v>6.343</v>
      </c>
      <c r="F401" s="10">
        <v>1.969</v>
      </c>
      <c r="G401" s="10">
        <v>0</v>
      </c>
      <c r="H401" s="10">
        <v>1.969</v>
      </c>
      <c r="I401" s="10">
        <v>0</v>
      </c>
      <c r="J401" s="10">
        <v>3.58978</v>
      </c>
      <c r="K401" s="10">
        <f t="shared" si="36"/>
        <v>4.374</v>
      </c>
      <c r="L401" s="10">
        <f t="shared" si="37"/>
        <v>68.25500000000001</v>
      </c>
      <c r="M401" s="10">
        <f t="shared" si="38"/>
        <v>31.04209364653949</v>
      </c>
      <c r="N401" s="10">
        <f t="shared" si="39"/>
        <v>68.25500000000001</v>
      </c>
      <c r="O401" s="10">
        <f t="shared" si="40"/>
        <v>4.374</v>
      </c>
      <c r="P401" s="10">
        <f t="shared" si="41"/>
        <v>31.04209364653949</v>
      </c>
    </row>
    <row r="402" spans="1:16" ht="12.75">
      <c r="A402" s="8" t="s">
        <v>26</v>
      </c>
      <c r="B402" s="9" t="s">
        <v>27</v>
      </c>
      <c r="C402" s="10">
        <v>4.194</v>
      </c>
      <c r="D402" s="10">
        <v>4.194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4.194</v>
      </c>
      <c r="M402" s="10">
        <f t="shared" si="38"/>
        <v>0</v>
      </c>
      <c r="N402" s="10">
        <f t="shared" si="39"/>
        <v>4.194</v>
      </c>
      <c r="O402" s="10">
        <f t="shared" si="40"/>
        <v>0</v>
      </c>
      <c r="P402" s="10">
        <f t="shared" si="41"/>
        <v>0</v>
      </c>
    </row>
    <row r="403" spans="1:16" ht="12.75">
      <c r="A403" s="8" t="s">
        <v>28</v>
      </c>
      <c r="B403" s="9" t="s">
        <v>29</v>
      </c>
      <c r="C403" s="10">
        <v>1.194</v>
      </c>
      <c r="D403" s="10">
        <v>1.194</v>
      </c>
      <c r="E403" s="10">
        <v>0.1</v>
      </c>
      <c r="F403" s="10">
        <v>0.00422</v>
      </c>
      <c r="G403" s="10">
        <v>0</v>
      </c>
      <c r="H403" s="10">
        <v>0.00422</v>
      </c>
      <c r="I403" s="10">
        <v>0</v>
      </c>
      <c r="J403" s="10">
        <v>0</v>
      </c>
      <c r="K403" s="10">
        <f t="shared" si="36"/>
        <v>0.09578</v>
      </c>
      <c r="L403" s="10">
        <f t="shared" si="37"/>
        <v>1.18978</v>
      </c>
      <c r="M403" s="10">
        <f t="shared" si="38"/>
        <v>4.22</v>
      </c>
      <c r="N403" s="10">
        <f t="shared" si="39"/>
        <v>1.18978</v>
      </c>
      <c r="O403" s="10">
        <f t="shared" si="40"/>
        <v>0.09578</v>
      </c>
      <c r="P403" s="10">
        <f t="shared" si="41"/>
        <v>4.22</v>
      </c>
    </row>
    <row r="404" spans="1:16" ht="12.75">
      <c r="A404" s="8" t="s">
        <v>30</v>
      </c>
      <c r="B404" s="9" t="s">
        <v>31</v>
      </c>
      <c r="C404" s="10">
        <v>2.045</v>
      </c>
      <c r="D404" s="10">
        <v>2.045</v>
      </c>
      <c r="E404" s="10">
        <v>0.171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0.171</v>
      </c>
      <c r="L404" s="10">
        <f t="shared" si="37"/>
        <v>2.045</v>
      </c>
      <c r="M404" s="10">
        <f t="shared" si="38"/>
        <v>0</v>
      </c>
      <c r="N404" s="10">
        <f t="shared" si="39"/>
        <v>2.045</v>
      </c>
      <c r="O404" s="10">
        <f t="shared" si="40"/>
        <v>0.171</v>
      </c>
      <c r="P404" s="10">
        <f t="shared" si="41"/>
        <v>0</v>
      </c>
    </row>
    <row r="405" spans="1:16" ht="12.75">
      <c r="A405" s="8" t="s">
        <v>32</v>
      </c>
      <c r="B405" s="9" t="s">
        <v>33</v>
      </c>
      <c r="C405" s="10">
        <v>5.4830000000000005</v>
      </c>
      <c r="D405" s="10">
        <v>5.4830000000000005</v>
      </c>
      <c r="E405" s="10">
        <v>0.914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0.914</v>
      </c>
      <c r="L405" s="10">
        <f t="shared" si="37"/>
        <v>5.4830000000000005</v>
      </c>
      <c r="M405" s="10">
        <f t="shared" si="38"/>
        <v>0</v>
      </c>
      <c r="N405" s="10">
        <f t="shared" si="39"/>
        <v>5.4830000000000005</v>
      </c>
      <c r="O405" s="10">
        <f t="shared" si="40"/>
        <v>0.914</v>
      </c>
      <c r="P405" s="10">
        <f t="shared" si="41"/>
        <v>0</v>
      </c>
    </row>
    <row r="406" spans="1:16" ht="12.75">
      <c r="A406" s="8" t="s">
        <v>34</v>
      </c>
      <c r="B406" s="9" t="s">
        <v>35</v>
      </c>
      <c r="C406" s="10">
        <v>0.428</v>
      </c>
      <c r="D406" s="10">
        <v>0.428</v>
      </c>
      <c r="E406" s="10">
        <v>0.035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0.035</v>
      </c>
      <c r="L406" s="10">
        <f t="shared" si="37"/>
        <v>0.428</v>
      </c>
      <c r="M406" s="10">
        <f t="shared" si="38"/>
        <v>0</v>
      </c>
      <c r="N406" s="10">
        <f t="shared" si="39"/>
        <v>0.428</v>
      </c>
      <c r="O406" s="10">
        <f t="shared" si="40"/>
        <v>0.035</v>
      </c>
      <c r="P406" s="10">
        <f t="shared" si="41"/>
        <v>0</v>
      </c>
    </row>
    <row r="407" spans="1:16" ht="12.75">
      <c r="A407" s="8" t="s">
        <v>36</v>
      </c>
      <c r="B407" s="9" t="s">
        <v>37</v>
      </c>
      <c r="C407" s="10">
        <v>2.594</v>
      </c>
      <c r="D407" s="10">
        <v>2.594</v>
      </c>
      <c r="E407" s="10">
        <v>0.217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0.217</v>
      </c>
      <c r="L407" s="10">
        <f t="shared" si="37"/>
        <v>2.594</v>
      </c>
      <c r="M407" s="10">
        <f t="shared" si="38"/>
        <v>0</v>
      </c>
      <c r="N407" s="10">
        <f t="shared" si="39"/>
        <v>2.594</v>
      </c>
      <c r="O407" s="10">
        <f t="shared" si="40"/>
        <v>0.217</v>
      </c>
      <c r="P407" s="10">
        <f t="shared" si="41"/>
        <v>0</v>
      </c>
    </row>
    <row r="408" spans="1:16" ht="25.5">
      <c r="A408" s="8" t="s">
        <v>46</v>
      </c>
      <c r="B408" s="9" t="s">
        <v>47</v>
      </c>
      <c r="C408" s="10">
        <v>880.4</v>
      </c>
      <c r="D408" s="10">
        <v>880.4</v>
      </c>
      <c r="E408" s="10">
        <v>167.4</v>
      </c>
      <c r="F408" s="10">
        <v>14.827700000000002</v>
      </c>
      <c r="G408" s="10">
        <v>0</v>
      </c>
      <c r="H408" s="10">
        <v>14.827700000000002</v>
      </c>
      <c r="I408" s="10">
        <v>0</v>
      </c>
      <c r="J408" s="10">
        <v>0</v>
      </c>
      <c r="K408" s="10">
        <f t="shared" si="36"/>
        <v>152.5723</v>
      </c>
      <c r="L408" s="10">
        <f t="shared" si="37"/>
        <v>865.5722999999999</v>
      </c>
      <c r="M408" s="10">
        <f t="shared" si="38"/>
        <v>8.857646356033454</v>
      </c>
      <c r="N408" s="10">
        <f t="shared" si="39"/>
        <v>865.5722999999999</v>
      </c>
      <c r="O408" s="10">
        <f t="shared" si="40"/>
        <v>152.5723</v>
      </c>
      <c r="P408" s="10">
        <f t="shared" si="41"/>
        <v>8.857646356033454</v>
      </c>
    </row>
    <row r="409" spans="1:16" ht="25.5">
      <c r="A409" s="5" t="s">
        <v>189</v>
      </c>
      <c r="B409" s="6" t="s">
        <v>190</v>
      </c>
      <c r="C409" s="7">
        <v>14741.085000000001</v>
      </c>
      <c r="D409" s="7">
        <v>14741.085000000001</v>
      </c>
      <c r="E409" s="7">
        <v>412.795</v>
      </c>
      <c r="F409" s="7">
        <v>62.07983</v>
      </c>
      <c r="G409" s="7">
        <v>0</v>
      </c>
      <c r="H409" s="7">
        <v>62.07983</v>
      </c>
      <c r="I409" s="7">
        <v>0</v>
      </c>
      <c r="J409" s="7">
        <v>152.53278</v>
      </c>
      <c r="K409" s="7">
        <f t="shared" si="36"/>
        <v>350.71517</v>
      </c>
      <c r="L409" s="7">
        <f t="shared" si="37"/>
        <v>14679.00517</v>
      </c>
      <c r="M409" s="7">
        <f t="shared" si="38"/>
        <v>15.038900664978986</v>
      </c>
      <c r="N409" s="7">
        <f t="shared" si="39"/>
        <v>14679.00517</v>
      </c>
      <c r="O409" s="7">
        <f t="shared" si="40"/>
        <v>350.71517</v>
      </c>
      <c r="P409" s="7">
        <f t="shared" si="41"/>
        <v>15.038900664978986</v>
      </c>
    </row>
    <row r="410" spans="1:16" ht="38.25">
      <c r="A410" s="5" t="s">
        <v>191</v>
      </c>
      <c r="B410" s="6" t="s">
        <v>65</v>
      </c>
      <c r="C410" s="7">
        <v>3781.062</v>
      </c>
      <c r="D410" s="7">
        <v>3781.062</v>
      </c>
      <c r="E410" s="7">
        <v>305.6</v>
      </c>
      <c r="F410" s="7">
        <v>50.306830000000005</v>
      </c>
      <c r="G410" s="7">
        <v>0</v>
      </c>
      <c r="H410" s="7">
        <v>50.306830000000005</v>
      </c>
      <c r="I410" s="7">
        <v>0</v>
      </c>
      <c r="J410" s="7">
        <v>134.44018</v>
      </c>
      <c r="K410" s="7">
        <f t="shared" si="36"/>
        <v>255.29317000000003</v>
      </c>
      <c r="L410" s="7">
        <f t="shared" si="37"/>
        <v>3730.75517</v>
      </c>
      <c r="M410" s="7">
        <f t="shared" si="38"/>
        <v>16.461659031413614</v>
      </c>
      <c r="N410" s="7">
        <f t="shared" si="39"/>
        <v>3730.75517</v>
      </c>
      <c r="O410" s="7">
        <f t="shared" si="40"/>
        <v>255.29317000000003</v>
      </c>
      <c r="P410" s="7">
        <f t="shared" si="41"/>
        <v>16.461659031413614</v>
      </c>
    </row>
    <row r="411" spans="1:16" ht="12.75">
      <c r="A411" s="8" t="s">
        <v>22</v>
      </c>
      <c r="B411" s="9" t="s">
        <v>23</v>
      </c>
      <c r="C411" s="10">
        <v>2972.1</v>
      </c>
      <c r="D411" s="10">
        <v>2972.1</v>
      </c>
      <c r="E411" s="10">
        <v>230</v>
      </c>
      <c r="F411" s="10">
        <v>41.2</v>
      </c>
      <c r="G411" s="10">
        <v>0</v>
      </c>
      <c r="H411" s="10">
        <v>41.2</v>
      </c>
      <c r="I411" s="10">
        <v>0</v>
      </c>
      <c r="J411" s="10">
        <v>110.19687</v>
      </c>
      <c r="K411" s="10">
        <f t="shared" si="36"/>
        <v>188.8</v>
      </c>
      <c r="L411" s="10">
        <f t="shared" si="37"/>
        <v>2930.9</v>
      </c>
      <c r="M411" s="10">
        <f t="shared" si="38"/>
        <v>17.91304347826087</v>
      </c>
      <c r="N411" s="10">
        <f t="shared" si="39"/>
        <v>2930.9</v>
      </c>
      <c r="O411" s="10">
        <f t="shared" si="40"/>
        <v>188.8</v>
      </c>
      <c r="P411" s="10">
        <f t="shared" si="41"/>
        <v>17.91304347826087</v>
      </c>
    </row>
    <row r="412" spans="1:16" ht="12.75">
      <c r="A412" s="8" t="s">
        <v>24</v>
      </c>
      <c r="B412" s="9" t="s">
        <v>25</v>
      </c>
      <c r="C412" s="10">
        <v>653.862</v>
      </c>
      <c r="D412" s="10">
        <v>653.862</v>
      </c>
      <c r="E412" s="10">
        <v>50.6</v>
      </c>
      <c r="F412" s="10">
        <v>9.064</v>
      </c>
      <c r="G412" s="10">
        <v>0</v>
      </c>
      <c r="H412" s="10">
        <v>9.064</v>
      </c>
      <c r="I412" s="10">
        <v>0</v>
      </c>
      <c r="J412" s="10">
        <v>24.24331</v>
      </c>
      <c r="K412" s="10">
        <f t="shared" si="36"/>
        <v>41.536</v>
      </c>
      <c r="L412" s="10">
        <f t="shared" si="37"/>
        <v>644.798</v>
      </c>
      <c r="M412" s="10">
        <f t="shared" si="38"/>
        <v>17.91304347826087</v>
      </c>
      <c r="N412" s="10">
        <f t="shared" si="39"/>
        <v>644.798</v>
      </c>
      <c r="O412" s="10">
        <f t="shared" si="40"/>
        <v>41.536</v>
      </c>
      <c r="P412" s="10">
        <f t="shared" si="41"/>
        <v>17.91304347826087</v>
      </c>
    </row>
    <row r="413" spans="1:16" ht="12.75">
      <c r="A413" s="8" t="s">
        <v>26</v>
      </c>
      <c r="B413" s="9" t="s">
        <v>27</v>
      </c>
      <c r="C413" s="10">
        <v>82.5</v>
      </c>
      <c r="D413" s="10">
        <v>82.5</v>
      </c>
      <c r="E413" s="10">
        <v>9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9</v>
      </c>
      <c r="L413" s="10">
        <f t="shared" si="37"/>
        <v>82.5</v>
      </c>
      <c r="M413" s="10">
        <f t="shared" si="38"/>
        <v>0</v>
      </c>
      <c r="N413" s="10">
        <f t="shared" si="39"/>
        <v>82.5</v>
      </c>
      <c r="O413" s="10">
        <f t="shared" si="40"/>
        <v>9</v>
      </c>
      <c r="P413" s="10">
        <f t="shared" si="41"/>
        <v>0</v>
      </c>
    </row>
    <row r="414" spans="1:16" ht="12.75">
      <c r="A414" s="8" t="s">
        <v>28</v>
      </c>
      <c r="B414" s="9" t="s">
        <v>29</v>
      </c>
      <c r="C414" s="10">
        <v>58.4</v>
      </c>
      <c r="D414" s="10">
        <v>58.4</v>
      </c>
      <c r="E414" s="10">
        <v>14</v>
      </c>
      <c r="F414" s="10">
        <v>0.04283</v>
      </c>
      <c r="G414" s="10">
        <v>0</v>
      </c>
      <c r="H414" s="10">
        <v>0.04283</v>
      </c>
      <c r="I414" s="10">
        <v>0</v>
      </c>
      <c r="J414" s="10">
        <v>0</v>
      </c>
      <c r="K414" s="10">
        <f t="shared" si="36"/>
        <v>13.95717</v>
      </c>
      <c r="L414" s="10">
        <f t="shared" si="37"/>
        <v>58.357169999999996</v>
      </c>
      <c r="M414" s="10">
        <f t="shared" si="38"/>
        <v>0.30592857142857144</v>
      </c>
      <c r="N414" s="10">
        <f t="shared" si="39"/>
        <v>58.357169999999996</v>
      </c>
      <c r="O414" s="10">
        <f t="shared" si="40"/>
        <v>13.95717</v>
      </c>
      <c r="P414" s="10">
        <f t="shared" si="41"/>
        <v>0.30592857142857144</v>
      </c>
    </row>
    <row r="415" spans="1:16" ht="12.75">
      <c r="A415" s="8" t="s">
        <v>30</v>
      </c>
      <c r="B415" s="9" t="s">
        <v>31</v>
      </c>
      <c r="C415" s="10">
        <v>11.2</v>
      </c>
      <c r="D415" s="10">
        <v>11.2</v>
      </c>
      <c r="E415" s="10">
        <v>2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2</v>
      </c>
      <c r="L415" s="10">
        <f t="shared" si="37"/>
        <v>11.2</v>
      </c>
      <c r="M415" s="10">
        <f t="shared" si="38"/>
        <v>0</v>
      </c>
      <c r="N415" s="10">
        <f t="shared" si="39"/>
        <v>11.2</v>
      </c>
      <c r="O415" s="10">
        <f t="shared" si="40"/>
        <v>2</v>
      </c>
      <c r="P415" s="10">
        <f t="shared" si="41"/>
        <v>0</v>
      </c>
    </row>
    <row r="416" spans="1:16" ht="25.5">
      <c r="A416" s="8" t="s">
        <v>40</v>
      </c>
      <c r="B416" s="9" t="s">
        <v>41</v>
      </c>
      <c r="C416" s="10">
        <v>3</v>
      </c>
      <c r="D416" s="10">
        <v>3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3</v>
      </c>
      <c r="M416" s="10">
        <f t="shared" si="38"/>
        <v>0</v>
      </c>
      <c r="N416" s="10">
        <f t="shared" si="39"/>
        <v>3</v>
      </c>
      <c r="O416" s="10">
        <f t="shared" si="40"/>
        <v>0</v>
      </c>
      <c r="P416" s="10">
        <f t="shared" si="41"/>
        <v>0</v>
      </c>
    </row>
    <row r="417" spans="1:16" ht="38.25">
      <c r="A417" s="5" t="s">
        <v>192</v>
      </c>
      <c r="B417" s="6" t="s">
        <v>193</v>
      </c>
      <c r="C417" s="7">
        <v>6077.6</v>
      </c>
      <c r="D417" s="7">
        <v>6077.6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0</v>
      </c>
      <c r="L417" s="7">
        <f t="shared" si="37"/>
        <v>6077.6</v>
      </c>
      <c r="M417" s="7">
        <f t="shared" si="38"/>
        <v>0</v>
      </c>
      <c r="N417" s="7">
        <f t="shared" si="39"/>
        <v>6077.6</v>
      </c>
      <c r="O417" s="7">
        <f t="shared" si="40"/>
        <v>0</v>
      </c>
      <c r="P417" s="7">
        <f t="shared" si="41"/>
        <v>0</v>
      </c>
    </row>
    <row r="418" spans="1:16" ht="25.5">
      <c r="A418" s="8" t="s">
        <v>46</v>
      </c>
      <c r="B418" s="9" t="s">
        <v>47</v>
      </c>
      <c r="C418" s="10">
        <v>6077.6</v>
      </c>
      <c r="D418" s="10">
        <v>6077.6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6077.6</v>
      </c>
      <c r="M418" s="10">
        <f t="shared" si="38"/>
        <v>0</v>
      </c>
      <c r="N418" s="10">
        <f t="shared" si="39"/>
        <v>6077.6</v>
      </c>
      <c r="O418" s="10">
        <f t="shared" si="40"/>
        <v>0</v>
      </c>
      <c r="P418" s="10">
        <f t="shared" si="41"/>
        <v>0</v>
      </c>
    </row>
    <row r="419" spans="1:16" ht="12.75">
      <c r="A419" s="5" t="s">
        <v>194</v>
      </c>
      <c r="B419" s="6" t="s">
        <v>170</v>
      </c>
      <c r="C419" s="7">
        <v>1056.647</v>
      </c>
      <c r="D419" s="7">
        <v>1056.647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1056.647</v>
      </c>
      <c r="M419" s="7">
        <f t="shared" si="38"/>
        <v>0</v>
      </c>
      <c r="N419" s="7">
        <f t="shared" si="39"/>
        <v>1056.647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46</v>
      </c>
      <c r="B420" s="9" t="s">
        <v>47</v>
      </c>
      <c r="C420" s="10">
        <v>1056.647</v>
      </c>
      <c r="D420" s="10">
        <v>1056.647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1056.647</v>
      </c>
      <c r="M420" s="10">
        <f t="shared" si="38"/>
        <v>0</v>
      </c>
      <c r="N420" s="10">
        <f t="shared" si="39"/>
        <v>1056.647</v>
      </c>
      <c r="O420" s="10">
        <f t="shared" si="40"/>
        <v>0</v>
      </c>
      <c r="P420" s="10">
        <f t="shared" si="41"/>
        <v>0</v>
      </c>
    </row>
    <row r="421" spans="1:16" ht="12.75">
      <c r="A421" s="5" t="s">
        <v>195</v>
      </c>
      <c r="B421" s="6" t="s">
        <v>172</v>
      </c>
      <c r="C421" s="7">
        <v>672.104</v>
      </c>
      <c r="D421" s="7">
        <v>672.104</v>
      </c>
      <c r="E421" s="7">
        <v>56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56</v>
      </c>
      <c r="L421" s="7">
        <f t="shared" si="37"/>
        <v>672.104</v>
      </c>
      <c r="M421" s="7">
        <f t="shared" si="38"/>
        <v>0</v>
      </c>
      <c r="N421" s="7">
        <f t="shared" si="39"/>
        <v>672.104</v>
      </c>
      <c r="O421" s="7">
        <f t="shared" si="40"/>
        <v>56</v>
      </c>
      <c r="P421" s="7">
        <f t="shared" si="41"/>
        <v>0</v>
      </c>
    </row>
    <row r="422" spans="1:16" ht="25.5">
      <c r="A422" s="8" t="s">
        <v>46</v>
      </c>
      <c r="B422" s="9" t="s">
        <v>47</v>
      </c>
      <c r="C422" s="10">
        <v>672.104</v>
      </c>
      <c r="D422" s="10">
        <v>672.104</v>
      </c>
      <c r="E422" s="10">
        <v>56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56</v>
      </c>
      <c r="L422" s="10">
        <f t="shared" si="37"/>
        <v>672.104</v>
      </c>
      <c r="M422" s="10">
        <f t="shared" si="38"/>
        <v>0</v>
      </c>
      <c r="N422" s="10">
        <f t="shared" si="39"/>
        <v>672.104</v>
      </c>
      <c r="O422" s="10">
        <f t="shared" si="40"/>
        <v>56</v>
      </c>
      <c r="P422" s="10">
        <f t="shared" si="41"/>
        <v>0</v>
      </c>
    </row>
    <row r="423" spans="1:16" ht="38.25">
      <c r="A423" s="5" t="s">
        <v>196</v>
      </c>
      <c r="B423" s="6" t="s">
        <v>55</v>
      </c>
      <c r="C423" s="7">
        <v>500</v>
      </c>
      <c r="D423" s="7">
        <v>500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f t="shared" si="36"/>
        <v>0</v>
      </c>
      <c r="L423" s="7">
        <f t="shared" si="37"/>
        <v>500</v>
      </c>
      <c r="M423" s="7">
        <f t="shared" si="38"/>
        <v>0</v>
      </c>
      <c r="N423" s="7">
        <f t="shared" si="39"/>
        <v>500</v>
      </c>
      <c r="O423" s="7">
        <f t="shared" si="40"/>
        <v>0</v>
      </c>
      <c r="P423" s="7">
        <f t="shared" si="41"/>
        <v>0</v>
      </c>
    </row>
    <row r="424" spans="1:16" ht="12.75">
      <c r="A424" s="8" t="s">
        <v>28</v>
      </c>
      <c r="B424" s="9" t="s">
        <v>29</v>
      </c>
      <c r="C424" s="10">
        <v>500</v>
      </c>
      <c r="D424" s="10">
        <v>500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500</v>
      </c>
      <c r="M424" s="10">
        <f t="shared" si="38"/>
        <v>0</v>
      </c>
      <c r="N424" s="10">
        <f t="shared" si="39"/>
        <v>500</v>
      </c>
      <c r="O424" s="10">
        <f t="shared" si="40"/>
        <v>0</v>
      </c>
      <c r="P424" s="10">
        <f t="shared" si="41"/>
        <v>0</v>
      </c>
    </row>
    <row r="425" spans="1:16" ht="12.75">
      <c r="A425" s="5" t="s">
        <v>197</v>
      </c>
      <c r="B425" s="6" t="s">
        <v>59</v>
      </c>
      <c r="C425" s="7">
        <v>2653.672</v>
      </c>
      <c r="D425" s="7">
        <v>2653.672</v>
      </c>
      <c r="E425" s="7">
        <v>51.195</v>
      </c>
      <c r="F425" s="7">
        <v>11.773</v>
      </c>
      <c r="G425" s="7">
        <v>0</v>
      </c>
      <c r="H425" s="7">
        <v>11.773</v>
      </c>
      <c r="I425" s="7">
        <v>0</v>
      </c>
      <c r="J425" s="7">
        <v>18.0926</v>
      </c>
      <c r="K425" s="7">
        <f t="shared" si="36"/>
        <v>39.422</v>
      </c>
      <c r="L425" s="7">
        <f t="shared" si="37"/>
        <v>2641.899</v>
      </c>
      <c r="M425" s="7">
        <f t="shared" si="38"/>
        <v>22.99638636585604</v>
      </c>
      <c r="N425" s="7">
        <f t="shared" si="39"/>
        <v>2641.899</v>
      </c>
      <c r="O425" s="7">
        <f t="shared" si="40"/>
        <v>39.422</v>
      </c>
      <c r="P425" s="7">
        <f t="shared" si="41"/>
        <v>22.99638636585604</v>
      </c>
    </row>
    <row r="426" spans="1:16" ht="12.75">
      <c r="A426" s="8" t="s">
        <v>22</v>
      </c>
      <c r="B426" s="9" t="s">
        <v>23</v>
      </c>
      <c r="C426" s="10">
        <v>319.2</v>
      </c>
      <c r="D426" s="10">
        <v>319.2</v>
      </c>
      <c r="E426" s="10">
        <v>26.6</v>
      </c>
      <c r="F426" s="10">
        <v>9.65</v>
      </c>
      <c r="G426" s="10">
        <v>0</v>
      </c>
      <c r="H426" s="10">
        <v>9.65</v>
      </c>
      <c r="I426" s="10">
        <v>0</v>
      </c>
      <c r="J426" s="10">
        <v>14.83</v>
      </c>
      <c r="K426" s="10">
        <f t="shared" si="36"/>
        <v>16.950000000000003</v>
      </c>
      <c r="L426" s="10">
        <f t="shared" si="37"/>
        <v>309.55</v>
      </c>
      <c r="M426" s="10">
        <f t="shared" si="38"/>
        <v>36.278195488721806</v>
      </c>
      <c r="N426" s="10">
        <f t="shared" si="39"/>
        <v>309.55</v>
      </c>
      <c r="O426" s="10">
        <f t="shared" si="40"/>
        <v>16.950000000000003</v>
      </c>
      <c r="P426" s="10">
        <f t="shared" si="41"/>
        <v>36.278195488721806</v>
      </c>
    </row>
    <row r="427" spans="1:16" ht="12.75">
      <c r="A427" s="8" t="s">
        <v>24</v>
      </c>
      <c r="B427" s="9" t="s">
        <v>25</v>
      </c>
      <c r="C427" s="10">
        <v>70.224</v>
      </c>
      <c r="D427" s="10">
        <v>70.224</v>
      </c>
      <c r="E427" s="10">
        <v>5.8</v>
      </c>
      <c r="F427" s="10">
        <v>2.123</v>
      </c>
      <c r="G427" s="10">
        <v>0</v>
      </c>
      <c r="H427" s="10">
        <v>2.123</v>
      </c>
      <c r="I427" s="10">
        <v>0</v>
      </c>
      <c r="J427" s="10">
        <v>3.2626</v>
      </c>
      <c r="K427" s="10">
        <f t="shared" si="36"/>
        <v>3.6769999999999996</v>
      </c>
      <c r="L427" s="10">
        <f t="shared" si="37"/>
        <v>68.101</v>
      </c>
      <c r="M427" s="10">
        <f t="shared" si="38"/>
        <v>36.60344827586207</v>
      </c>
      <c r="N427" s="10">
        <f t="shared" si="39"/>
        <v>68.101</v>
      </c>
      <c r="O427" s="10">
        <f t="shared" si="40"/>
        <v>3.6769999999999996</v>
      </c>
      <c r="P427" s="10">
        <f t="shared" si="41"/>
        <v>36.60344827586207</v>
      </c>
    </row>
    <row r="428" spans="1:16" ht="12.75">
      <c r="A428" s="8" t="s">
        <v>26</v>
      </c>
      <c r="B428" s="9" t="s">
        <v>27</v>
      </c>
      <c r="C428" s="10">
        <v>2.579</v>
      </c>
      <c r="D428" s="10">
        <v>2.579</v>
      </c>
      <c r="E428" s="10">
        <v>0.3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0.3</v>
      </c>
      <c r="L428" s="10">
        <f t="shared" si="37"/>
        <v>2.579</v>
      </c>
      <c r="M428" s="10">
        <f t="shared" si="38"/>
        <v>0</v>
      </c>
      <c r="N428" s="10">
        <f t="shared" si="39"/>
        <v>2.579</v>
      </c>
      <c r="O428" s="10">
        <f t="shared" si="40"/>
        <v>0.3</v>
      </c>
      <c r="P428" s="10">
        <f t="shared" si="41"/>
        <v>0</v>
      </c>
    </row>
    <row r="429" spans="1:16" ht="12.75">
      <c r="A429" s="8" t="s">
        <v>28</v>
      </c>
      <c r="B429" s="9" t="s">
        <v>29</v>
      </c>
      <c r="C429" s="10">
        <v>3.235</v>
      </c>
      <c r="D429" s="10">
        <v>3.235</v>
      </c>
      <c r="E429" s="10">
        <v>0.3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0.3</v>
      </c>
      <c r="L429" s="10">
        <f t="shared" si="37"/>
        <v>3.235</v>
      </c>
      <c r="M429" s="10">
        <f t="shared" si="38"/>
        <v>0</v>
      </c>
      <c r="N429" s="10">
        <f t="shared" si="39"/>
        <v>3.235</v>
      </c>
      <c r="O429" s="10">
        <f t="shared" si="40"/>
        <v>0.3</v>
      </c>
      <c r="P429" s="10">
        <f t="shared" si="41"/>
        <v>0</v>
      </c>
    </row>
    <row r="430" spans="1:16" ht="12.75">
      <c r="A430" s="8" t="s">
        <v>30</v>
      </c>
      <c r="B430" s="9" t="s">
        <v>31</v>
      </c>
      <c r="C430" s="10">
        <v>2.454</v>
      </c>
      <c r="D430" s="10">
        <v>2.454</v>
      </c>
      <c r="E430" s="10">
        <v>0.3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0.3</v>
      </c>
      <c r="L430" s="10">
        <f t="shared" si="37"/>
        <v>2.454</v>
      </c>
      <c r="M430" s="10">
        <f t="shared" si="38"/>
        <v>0</v>
      </c>
      <c r="N430" s="10">
        <f t="shared" si="39"/>
        <v>2.454</v>
      </c>
      <c r="O430" s="10">
        <f t="shared" si="40"/>
        <v>0.3</v>
      </c>
      <c r="P430" s="10">
        <f t="shared" si="41"/>
        <v>0</v>
      </c>
    </row>
    <row r="431" spans="1:16" ht="12.75">
      <c r="A431" s="8" t="s">
        <v>32</v>
      </c>
      <c r="B431" s="9" t="s">
        <v>33</v>
      </c>
      <c r="C431" s="10">
        <v>3.577</v>
      </c>
      <c r="D431" s="10">
        <v>3.577</v>
      </c>
      <c r="E431" s="10">
        <v>0.5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0.5</v>
      </c>
      <c r="L431" s="10">
        <f t="shared" si="37"/>
        <v>3.577</v>
      </c>
      <c r="M431" s="10">
        <f t="shared" si="38"/>
        <v>0</v>
      </c>
      <c r="N431" s="10">
        <f t="shared" si="39"/>
        <v>3.577</v>
      </c>
      <c r="O431" s="10">
        <f t="shared" si="40"/>
        <v>0.5</v>
      </c>
      <c r="P431" s="10">
        <f t="shared" si="41"/>
        <v>0</v>
      </c>
    </row>
    <row r="432" spans="1:16" ht="12.75">
      <c r="A432" s="8" t="s">
        <v>34</v>
      </c>
      <c r="B432" s="9" t="s">
        <v>35</v>
      </c>
      <c r="C432" s="10">
        <v>0.429</v>
      </c>
      <c r="D432" s="10">
        <v>0.429</v>
      </c>
      <c r="E432" s="10">
        <v>0.04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0.04</v>
      </c>
      <c r="L432" s="10">
        <f t="shared" si="37"/>
        <v>0.429</v>
      </c>
      <c r="M432" s="10">
        <f t="shared" si="38"/>
        <v>0</v>
      </c>
      <c r="N432" s="10">
        <f t="shared" si="39"/>
        <v>0.429</v>
      </c>
      <c r="O432" s="10">
        <f t="shared" si="40"/>
        <v>0.04</v>
      </c>
      <c r="P432" s="10">
        <f t="shared" si="41"/>
        <v>0</v>
      </c>
    </row>
    <row r="433" spans="1:16" ht="12.75">
      <c r="A433" s="8" t="s">
        <v>36</v>
      </c>
      <c r="B433" s="9" t="s">
        <v>37</v>
      </c>
      <c r="C433" s="10">
        <v>4.44</v>
      </c>
      <c r="D433" s="10">
        <v>4.44</v>
      </c>
      <c r="E433" s="10">
        <v>0.46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0.46</v>
      </c>
      <c r="L433" s="10">
        <f t="shared" si="37"/>
        <v>4.44</v>
      </c>
      <c r="M433" s="10">
        <f t="shared" si="38"/>
        <v>0</v>
      </c>
      <c r="N433" s="10">
        <f t="shared" si="39"/>
        <v>4.44</v>
      </c>
      <c r="O433" s="10">
        <f t="shared" si="40"/>
        <v>0.46</v>
      </c>
      <c r="P433" s="10">
        <f t="shared" si="41"/>
        <v>0</v>
      </c>
    </row>
    <row r="434" spans="1:16" ht="25.5">
      <c r="A434" s="8" t="s">
        <v>46</v>
      </c>
      <c r="B434" s="9" t="s">
        <v>47</v>
      </c>
      <c r="C434" s="10">
        <v>2247.534</v>
      </c>
      <c r="D434" s="10">
        <v>2247.534</v>
      </c>
      <c r="E434" s="10">
        <v>16.895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16.895</v>
      </c>
      <c r="L434" s="10">
        <f t="shared" si="37"/>
        <v>2247.534</v>
      </c>
      <c r="M434" s="10">
        <f t="shared" si="38"/>
        <v>0</v>
      </c>
      <c r="N434" s="10">
        <f t="shared" si="39"/>
        <v>2247.534</v>
      </c>
      <c r="O434" s="10">
        <f t="shared" si="40"/>
        <v>16.895</v>
      </c>
      <c r="P434" s="10">
        <f t="shared" si="41"/>
        <v>0</v>
      </c>
    </row>
    <row r="435" spans="1:16" ht="25.5">
      <c r="A435" s="5" t="s">
        <v>198</v>
      </c>
      <c r="B435" s="6" t="s">
        <v>199</v>
      </c>
      <c r="C435" s="7">
        <v>2049.139</v>
      </c>
      <c r="D435" s="7">
        <v>2049.139</v>
      </c>
      <c r="E435" s="7">
        <v>171.59599999999998</v>
      </c>
      <c r="F435" s="7">
        <v>10.025</v>
      </c>
      <c r="G435" s="7">
        <v>0</v>
      </c>
      <c r="H435" s="7">
        <v>10.025</v>
      </c>
      <c r="I435" s="7">
        <v>0</v>
      </c>
      <c r="J435" s="7">
        <v>77.97168</v>
      </c>
      <c r="K435" s="7">
        <f t="shared" si="36"/>
        <v>161.57099999999997</v>
      </c>
      <c r="L435" s="7">
        <f t="shared" si="37"/>
        <v>2039.114</v>
      </c>
      <c r="M435" s="7">
        <f t="shared" si="38"/>
        <v>5.84221077414392</v>
      </c>
      <c r="N435" s="7">
        <f t="shared" si="39"/>
        <v>2039.114</v>
      </c>
      <c r="O435" s="7">
        <f t="shared" si="40"/>
        <v>161.57099999999997</v>
      </c>
      <c r="P435" s="7">
        <f t="shared" si="41"/>
        <v>5.84221077414392</v>
      </c>
    </row>
    <row r="436" spans="1:16" ht="38.25">
      <c r="A436" s="5" t="s">
        <v>200</v>
      </c>
      <c r="B436" s="6" t="s">
        <v>65</v>
      </c>
      <c r="C436" s="7">
        <v>2049.139</v>
      </c>
      <c r="D436" s="7">
        <v>2049.139</v>
      </c>
      <c r="E436" s="7">
        <v>171.59599999999998</v>
      </c>
      <c r="F436" s="7">
        <v>10.025</v>
      </c>
      <c r="G436" s="7">
        <v>0</v>
      </c>
      <c r="H436" s="7">
        <v>10.025</v>
      </c>
      <c r="I436" s="7">
        <v>0</v>
      </c>
      <c r="J436" s="7">
        <v>77.97168</v>
      </c>
      <c r="K436" s="7">
        <f t="shared" si="36"/>
        <v>161.57099999999997</v>
      </c>
      <c r="L436" s="7">
        <f t="shared" si="37"/>
        <v>2039.114</v>
      </c>
      <c r="M436" s="7">
        <f t="shared" si="38"/>
        <v>5.84221077414392</v>
      </c>
      <c r="N436" s="7">
        <f t="shared" si="39"/>
        <v>2039.114</v>
      </c>
      <c r="O436" s="7">
        <f t="shared" si="40"/>
        <v>161.57099999999997</v>
      </c>
      <c r="P436" s="7">
        <f t="shared" si="41"/>
        <v>5.84221077414392</v>
      </c>
    </row>
    <row r="437" spans="1:16" ht="12.75">
      <c r="A437" s="8" t="s">
        <v>22</v>
      </c>
      <c r="B437" s="9" t="s">
        <v>23</v>
      </c>
      <c r="C437" s="10">
        <v>1608.09</v>
      </c>
      <c r="D437" s="10">
        <v>1608.09</v>
      </c>
      <c r="E437" s="10">
        <v>134.728</v>
      </c>
      <c r="F437" s="10">
        <v>8.325</v>
      </c>
      <c r="G437" s="10">
        <v>0</v>
      </c>
      <c r="H437" s="10">
        <v>8.325</v>
      </c>
      <c r="I437" s="10">
        <v>0</v>
      </c>
      <c r="J437" s="10">
        <v>64.71143000000001</v>
      </c>
      <c r="K437" s="10">
        <f t="shared" si="36"/>
        <v>126.403</v>
      </c>
      <c r="L437" s="10">
        <f t="shared" si="37"/>
        <v>1599.7649999999999</v>
      </c>
      <c r="M437" s="10">
        <f t="shared" si="38"/>
        <v>6.179116442016507</v>
      </c>
      <c r="N437" s="10">
        <f t="shared" si="39"/>
        <v>1599.7649999999999</v>
      </c>
      <c r="O437" s="10">
        <f t="shared" si="40"/>
        <v>126.403</v>
      </c>
      <c r="P437" s="10">
        <f t="shared" si="41"/>
        <v>6.179116442016507</v>
      </c>
    </row>
    <row r="438" spans="1:16" ht="12.75">
      <c r="A438" s="8" t="s">
        <v>24</v>
      </c>
      <c r="B438" s="9" t="s">
        <v>25</v>
      </c>
      <c r="C438" s="10">
        <v>353.78</v>
      </c>
      <c r="D438" s="10">
        <v>353.78</v>
      </c>
      <c r="E438" s="10">
        <v>29.64</v>
      </c>
      <c r="F438" s="10">
        <v>1.7</v>
      </c>
      <c r="G438" s="10">
        <v>0</v>
      </c>
      <c r="H438" s="10">
        <v>1.7</v>
      </c>
      <c r="I438" s="10">
        <v>0</v>
      </c>
      <c r="J438" s="10">
        <v>13.260250000000001</v>
      </c>
      <c r="K438" s="10">
        <f t="shared" si="36"/>
        <v>27.94</v>
      </c>
      <c r="L438" s="10">
        <f t="shared" si="37"/>
        <v>352.08</v>
      </c>
      <c r="M438" s="10">
        <f t="shared" si="38"/>
        <v>5.7354925775978405</v>
      </c>
      <c r="N438" s="10">
        <f t="shared" si="39"/>
        <v>352.08</v>
      </c>
      <c r="O438" s="10">
        <f t="shared" si="40"/>
        <v>27.94</v>
      </c>
      <c r="P438" s="10">
        <f t="shared" si="41"/>
        <v>5.7354925775978405</v>
      </c>
    </row>
    <row r="439" spans="1:16" ht="12.75">
      <c r="A439" s="8" t="s">
        <v>26</v>
      </c>
      <c r="B439" s="9" t="s">
        <v>27</v>
      </c>
      <c r="C439" s="10">
        <v>22.566</v>
      </c>
      <c r="D439" s="10">
        <v>22.566</v>
      </c>
      <c r="E439" s="10">
        <v>1.6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1.6</v>
      </c>
      <c r="L439" s="10">
        <f t="shared" si="37"/>
        <v>22.566</v>
      </c>
      <c r="M439" s="10">
        <f t="shared" si="38"/>
        <v>0</v>
      </c>
      <c r="N439" s="10">
        <f t="shared" si="39"/>
        <v>22.566</v>
      </c>
      <c r="O439" s="10">
        <f t="shared" si="40"/>
        <v>1.6</v>
      </c>
      <c r="P439" s="10">
        <f t="shared" si="41"/>
        <v>0</v>
      </c>
    </row>
    <row r="440" spans="1:16" ht="12.75">
      <c r="A440" s="8" t="s">
        <v>28</v>
      </c>
      <c r="B440" s="9" t="s">
        <v>29</v>
      </c>
      <c r="C440" s="10">
        <v>52.495</v>
      </c>
      <c r="D440" s="10">
        <v>52.495</v>
      </c>
      <c r="E440" s="10">
        <v>5.438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5.438</v>
      </c>
      <c r="L440" s="10">
        <f t="shared" si="37"/>
        <v>52.495</v>
      </c>
      <c r="M440" s="10">
        <f t="shared" si="38"/>
        <v>0</v>
      </c>
      <c r="N440" s="10">
        <f t="shared" si="39"/>
        <v>52.495</v>
      </c>
      <c r="O440" s="10">
        <f t="shared" si="40"/>
        <v>5.438</v>
      </c>
      <c r="P440" s="10">
        <f t="shared" si="41"/>
        <v>0</v>
      </c>
    </row>
    <row r="441" spans="1:16" ht="12.75">
      <c r="A441" s="8" t="s">
        <v>30</v>
      </c>
      <c r="B441" s="9" t="s">
        <v>31</v>
      </c>
      <c r="C441" s="10">
        <v>3.8</v>
      </c>
      <c r="D441" s="10">
        <v>3.8</v>
      </c>
      <c r="E441" s="10">
        <v>0.19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0.19</v>
      </c>
      <c r="L441" s="10">
        <f t="shared" si="37"/>
        <v>3.8</v>
      </c>
      <c r="M441" s="10">
        <f t="shared" si="38"/>
        <v>0</v>
      </c>
      <c r="N441" s="10">
        <f t="shared" si="39"/>
        <v>3.8</v>
      </c>
      <c r="O441" s="10">
        <f t="shared" si="40"/>
        <v>0.19</v>
      </c>
      <c r="P441" s="10">
        <f t="shared" si="41"/>
        <v>0</v>
      </c>
    </row>
    <row r="442" spans="1:16" ht="25.5">
      <c r="A442" s="8" t="s">
        <v>40</v>
      </c>
      <c r="B442" s="9" t="s">
        <v>41</v>
      </c>
      <c r="C442" s="10">
        <v>3.44</v>
      </c>
      <c r="D442" s="10">
        <v>3.44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3.44</v>
      </c>
      <c r="M442" s="10">
        <f t="shared" si="38"/>
        <v>0</v>
      </c>
      <c r="N442" s="10">
        <f t="shared" si="39"/>
        <v>3.44</v>
      </c>
      <c r="O442" s="10">
        <f t="shared" si="40"/>
        <v>0</v>
      </c>
      <c r="P442" s="10">
        <f t="shared" si="41"/>
        <v>0</v>
      </c>
    </row>
    <row r="443" spans="1:16" ht="12.75">
      <c r="A443" s="8" t="s">
        <v>42</v>
      </c>
      <c r="B443" s="9" t="s">
        <v>43</v>
      </c>
      <c r="C443" s="10">
        <v>4.968</v>
      </c>
      <c r="D443" s="10">
        <v>4.968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4.968</v>
      </c>
      <c r="M443" s="10">
        <f t="shared" si="38"/>
        <v>0</v>
      </c>
      <c r="N443" s="10">
        <f t="shared" si="39"/>
        <v>4.968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201</v>
      </c>
      <c r="B444" s="6" t="s">
        <v>202</v>
      </c>
      <c r="C444" s="7">
        <v>8863.966999999999</v>
      </c>
      <c r="D444" s="7">
        <v>8863.966999999999</v>
      </c>
      <c r="E444" s="7">
        <v>553.465</v>
      </c>
      <c r="F444" s="7">
        <v>66.20827999999999</v>
      </c>
      <c r="G444" s="7">
        <v>0</v>
      </c>
      <c r="H444" s="7">
        <v>66.20827999999999</v>
      </c>
      <c r="I444" s="7">
        <v>0</v>
      </c>
      <c r="J444" s="7">
        <v>270.3372</v>
      </c>
      <c r="K444" s="7">
        <f t="shared" si="36"/>
        <v>487.25672000000003</v>
      </c>
      <c r="L444" s="7">
        <f t="shared" si="37"/>
        <v>8797.758719999998</v>
      </c>
      <c r="M444" s="7">
        <f t="shared" si="38"/>
        <v>11.962505307472014</v>
      </c>
      <c r="N444" s="7">
        <f t="shared" si="39"/>
        <v>8797.758719999998</v>
      </c>
      <c r="O444" s="7">
        <f t="shared" si="40"/>
        <v>487.25672000000003</v>
      </c>
      <c r="P444" s="7">
        <f t="shared" si="41"/>
        <v>11.962505307472014</v>
      </c>
    </row>
    <row r="445" spans="1:16" ht="38.25">
      <c r="A445" s="5" t="s">
        <v>203</v>
      </c>
      <c r="B445" s="6" t="s">
        <v>65</v>
      </c>
      <c r="C445" s="7">
        <v>6888.966999999999</v>
      </c>
      <c r="D445" s="7">
        <v>6888.966999999999</v>
      </c>
      <c r="E445" s="7">
        <v>543.465</v>
      </c>
      <c r="F445" s="7">
        <v>66.20827999999999</v>
      </c>
      <c r="G445" s="7">
        <v>0</v>
      </c>
      <c r="H445" s="7">
        <v>66.20827999999999</v>
      </c>
      <c r="I445" s="7">
        <v>0</v>
      </c>
      <c r="J445" s="7">
        <v>270.3372</v>
      </c>
      <c r="K445" s="7">
        <f t="shared" si="36"/>
        <v>477.25672000000003</v>
      </c>
      <c r="L445" s="7">
        <f t="shared" si="37"/>
        <v>6822.758719999999</v>
      </c>
      <c r="M445" s="7">
        <f t="shared" si="38"/>
        <v>12.18262077594693</v>
      </c>
      <c r="N445" s="7">
        <f t="shared" si="39"/>
        <v>6822.758719999999</v>
      </c>
      <c r="O445" s="7">
        <f t="shared" si="40"/>
        <v>477.25672000000003</v>
      </c>
      <c r="P445" s="7">
        <f t="shared" si="41"/>
        <v>12.18262077594693</v>
      </c>
    </row>
    <row r="446" spans="1:16" ht="12.75">
      <c r="A446" s="8" t="s">
        <v>22</v>
      </c>
      <c r="B446" s="9" t="s">
        <v>23</v>
      </c>
      <c r="C446" s="10">
        <v>5213.37</v>
      </c>
      <c r="D446" s="10">
        <v>5213.37</v>
      </c>
      <c r="E446" s="10">
        <v>400</v>
      </c>
      <c r="F446" s="10">
        <v>47</v>
      </c>
      <c r="G446" s="10">
        <v>0</v>
      </c>
      <c r="H446" s="10">
        <v>47</v>
      </c>
      <c r="I446" s="10">
        <v>0</v>
      </c>
      <c r="J446" s="10">
        <v>220.24134</v>
      </c>
      <c r="K446" s="10">
        <f t="shared" si="36"/>
        <v>353</v>
      </c>
      <c r="L446" s="10">
        <f t="shared" si="37"/>
        <v>5166.37</v>
      </c>
      <c r="M446" s="10">
        <f t="shared" si="38"/>
        <v>11.75</v>
      </c>
      <c r="N446" s="10">
        <f t="shared" si="39"/>
        <v>5166.37</v>
      </c>
      <c r="O446" s="10">
        <f t="shared" si="40"/>
        <v>353</v>
      </c>
      <c r="P446" s="10">
        <f t="shared" si="41"/>
        <v>11.75</v>
      </c>
    </row>
    <row r="447" spans="1:16" ht="12.75">
      <c r="A447" s="8" t="s">
        <v>24</v>
      </c>
      <c r="B447" s="9" t="s">
        <v>25</v>
      </c>
      <c r="C447" s="10">
        <v>1146.941</v>
      </c>
      <c r="D447" s="10">
        <v>1146.941</v>
      </c>
      <c r="E447" s="10">
        <v>88</v>
      </c>
      <c r="F447" s="10">
        <v>10.348</v>
      </c>
      <c r="G447" s="10">
        <v>0</v>
      </c>
      <c r="H447" s="10">
        <v>10.348</v>
      </c>
      <c r="I447" s="10">
        <v>0</v>
      </c>
      <c r="J447" s="10">
        <v>50.09586</v>
      </c>
      <c r="K447" s="10">
        <f t="shared" si="36"/>
        <v>77.652</v>
      </c>
      <c r="L447" s="10">
        <f t="shared" si="37"/>
        <v>1136.593</v>
      </c>
      <c r="M447" s="10">
        <f t="shared" si="38"/>
        <v>11.75909090909091</v>
      </c>
      <c r="N447" s="10">
        <f t="shared" si="39"/>
        <v>1136.593</v>
      </c>
      <c r="O447" s="10">
        <f t="shared" si="40"/>
        <v>77.652</v>
      </c>
      <c r="P447" s="10">
        <f t="shared" si="41"/>
        <v>11.75909090909091</v>
      </c>
    </row>
    <row r="448" spans="1:16" ht="12.75">
      <c r="A448" s="8" t="s">
        <v>26</v>
      </c>
      <c r="B448" s="9" t="s">
        <v>27</v>
      </c>
      <c r="C448" s="10">
        <v>101.634</v>
      </c>
      <c r="D448" s="10">
        <v>101.634</v>
      </c>
      <c r="E448" s="10">
        <v>7</v>
      </c>
      <c r="F448" s="10">
        <v>0.074</v>
      </c>
      <c r="G448" s="10">
        <v>0</v>
      </c>
      <c r="H448" s="10">
        <v>0.074</v>
      </c>
      <c r="I448" s="10">
        <v>0</v>
      </c>
      <c r="J448" s="10">
        <v>0</v>
      </c>
      <c r="K448" s="10">
        <f t="shared" si="36"/>
        <v>6.926</v>
      </c>
      <c r="L448" s="10">
        <f t="shared" si="37"/>
        <v>101.56</v>
      </c>
      <c r="M448" s="10">
        <f t="shared" si="38"/>
        <v>1.057142857142857</v>
      </c>
      <c r="N448" s="10">
        <f t="shared" si="39"/>
        <v>101.56</v>
      </c>
      <c r="O448" s="10">
        <f t="shared" si="40"/>
        <v>6.926</v>
      </c>
      <c r="P448" s="10">
        <f t="shared" si="41"/>
        <v>1.057142857142857</v>
      </c>
    </row>
    <row r="449" spans="1:16" ht="12.75">
      <c r="A449" s="8" t="s">
        <v>28</v>
      </c>
      <c r="B449" s="9" t="s">
        <v>29</v>
      </c>
      <c r="C449" s="10">
        <v>218.454</v>
      </c>
      <c r="D449" s="10">
        <v>218.454</v>
      </c>
      <c r="E449" s="10">
        <v>17.4</v>
      </c>
      <c r="F449" s="10">
        <v>1.30457</v>
      </c>
      <c r="G449" s="10">
        <v>0</v>
      </c>
      <c r="H449" s="10">
        <v>1.30457</v>
      </c>
      <c r="I449" s="10">
        <v>0</v>
      </c>
      <c r="J449" s="10">
        <v>0</v>
      </c>
      <c r="K449" s="10">
        <f t="shared" si="36"/>
        <v>16.09543</v>
      </c>
      <c r="L449" s="10">
        <f t="shared" si="37"/>
        <v>217.14943</v>
      </c>
      <c r="M449" s="10">
        <f t="shared" si="38"/>
        <v>7.4975287356321845</v>
      </c>
      <c r="N449" s="10">
        <f t="shared" si="39"/>
        <v>217.14943</v>
      </c>
      <c r="O449" s="10">
        <f t="shared" si="40"/>
        <v>16.09543</v>
      </c>
      <c r="P449" s="10">
        <f t="shared" si="41"/>
        <v>7.4975287356321845</v>
      </c>
    </row>
    <row r="450" spans="1:16" ht="12.75">
      <c r="A450" s="8" t="s">
        <v>30</v>
      </c>
      <c r="B450" s="9" t="s">
        <v>31</v>
      </c>
      <c r="C450" s="10">
        <v>7.9510000000000005</v>
      </c>
      <c r="D450" s="10">
        <v>7.9510000000000005</v>
      </c>
      <c r="E450" s="10">
        <v>1.26</v>
      </c>
      <c r="F450" s="10">
        <v>1.23</v>
      </c>
      <c r="G450" s="10">
        <v>0</v>
      </c>
      <c r="H450" s="10">
        <v>1.23</v>
      </c>
      <c r="I450" s="10">
        <v>0</v>
      </c>
      <c r="J450" s="10">
        <v>0</v>
      </c>
      <c r="K450" s="10">
        <f t="shared" si="36"/>
        <v>0.030000000000000027</v>
      </c>
      <c r="L450" s="10">
        <f t="shared" si="37"/>
        <v>6.721</v>
      </c>
      <c r="M450" s="10">
        <f t="shared" si="38"/>
        <v>97.61904761904762</v>
      </c>
      <c r="N450" s="10">
        <f t="shared" si="39"/>
        <v>6.721</v>
      </c>
      <c r="O450" s="10">
        <f t="shared" si="40"/>
        <v>0.030000000000000027</v>
      </c>
      <c r="P450" s="10">
        <f t="shared" si="41"/>
        <v>97.61904761904762</v>
      </c>
    </row>
    <row r="451" spans="1:16" ht="12.75">
      <c r="A451" s="8" t="s">
        <v>32</v>
      </c>
      <c r="B451" s="9" t="s">
        <v>33</v>
      </c>
      <c r="C451" s="10">
        <v>141.035</v>
      </c>
      <c r="D451" s="10">
        <v>141.035</v>
      </c>
      <c r="E451" s="10">
        <v>21.2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21.2</v>
      </c>
      <c r="L451" s="10">
        <f t="shared" si="37"/>
        <v>141.035</v>
      </c>
      <c r="M451" s="10">
        <f t="shared" si="38"/>
        <v>0</v>
      </c>
      <c r="N451" s="10">
        <f t="shared" si="39"/>
        <v>141.035</v>
      </c>
      <c r="O451" s="10">
        <f t="shared" si="40"/>
        <v>21.2</v>
      </c>
      <c r="P451" s="10">
        <f t="shared" si="41"/>
        <v>0</v>
      </c>
    </row>
    <row r="452" spans="1:16" ht="12.75">
      <c r="A452" s="8" t="s">
        <v>34</v>
      </c>
      <c r="B452" s="9" t="s">
        <v>35</v>
      </c>
      <c r="C452" s="10">
        <v>1.508</v>
      </c>
      <c r="D452" s="10">
        <v>1.508</v>
      </c>
      <c r="E452" s="10">
        <v>0.125</v>
      </c>
      <c r="F452" s="10">
        <v>0.10094</v>
      </c>
      <c r="G452" s="10">
        <v>0</v>
      </c>
      <c r="H452" s="10">
        <v>0.10094</v>
      </c>
      <c r="I452" s="10">
        <v>0</v>
      </c>
      <c r="J452" s="10">
        <v>0</v>
      </c>
      <c r="K452" s="10">
        <f t="shared" si="36"/>
        <v>0.024059999999999998</v>
      </c>
      <c r="L452" s="10">
        <f t="shared" si="37"/>
        <v>1.40706</v>
      </c>
      <c r="M452" s="10">
        <f t="shared" si="38"/>
        <v>80.752</v>
      </c>
      <c r="N452" s="10">
        <f t="shared" si="39"/>
        <v>1.40706</v>
      </c>
      <c r="O452" s="10">
        <f t="shared" si="40"/>
        <v>0.024059999999999998</v>
      </c>
      <c r="P452" s="10">
        <f t="shared" si="41"/>
        <v>80.752</v>
      </c>
    </row>
    <row r="453" spans="1:16" ht="12.75">
      <c r="A453" s="8" t="s">
        <v>36</v>
      </c>
      <c r="B453" s="9" t="s">
        <v>37</v>
      </c>
      <c r="C453" s="10">
        <v>34.499</v>
      </c>
      <c r="D453" s="10">
        <v>34.499</v>
      </c>
      <c r="E453" s="10">
        <v>7.3</v>
      </c>
      <c r="F453" s="10">
        <v>6.1507700000000005</v>
      </c>
      <c r="G453" s="10">
        <v>0</v>
      </c>
      <c r="H453" s="10">
        <v>6.1507700000000005</v>
      </c>
      <c r="I453" s="10">
        <v>0</v>
      </c>
      <c r="J453" s="10">
        <v>0</v>
      </c>
      <c r="K453" s="10">
        <f t="shared" si="36"/>
        <v>1.1492299999999993</v>
      </c>
      <c r="L453" s="10">
        <f t="shared" si="37"/>
        <v>28.34823</v>
      </c>
      <c r="M453" s="10">
        <f t="shared" si="38"/>
        <v>84.25712328767125</v>
      </c>
      <c r="N453" s="10">
        <f t="shared" si="39"/>
        <v>28.34823</v>
      </c>
      <c r="O453" s="10">
        <f t="shared" si="40"/>
        <v>1.1492299999999993</v>
      </c>
      <c r="P453" s="10">
        <f t="shared" si="41"/>
        <v>84.25712328767125</v>
      </c>
    </row>
    <row r="454" spans="1:16" ht="25.5">
      <c r="A454" s="8" t="s">
        <v>40</v>
      </c>
      <c r="B454" s="9" t="s">
        <v>41</v>
      </c>
      <c r="C454" s="10">
        <v>9.406</v>
      </c>
      <c r="D454" s="10">
        <v>9.406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485">E454-F454</f>
        <v>0</v>
      </c>
      <c r="L454" s="10">
        <f aca="true" t="shared" si="43" ref="L454:L485">D454-F454</f>
        <v>9.406</v>
      </c>
      <c r="M454" s="10">
        <f aca="true" t="shared" si="44" ref="M454:M485">IF(E454=0,0,(F454/E454)*100)</f>
        <v>0</v>
      </c>
      <c r="N454" s="10">
        <f aca="true" t="shared" si="45" ref="N454:N485">D454-H454</f>
        <v>9.406</v>
      </c>
      <c r="O454" s="10">
        <f aca="true" t="shared" si="46" ref="O454:O485">E454-H454</f>
        <v>0</v>
      </c>
      <c r="P454" s="10">
        <f aca="true" t="shared" si="47" ref="P454:P485">IF(E454=0,0,(H454/E454)*100)</f>
        <v>0</v>
      </c>
    </row>
    <row r="455" spans="1:16" ht="12.75">
      <c r="A455" s="8" t="s">
        <v>42</v>
      </c>
      <c r="B455" s="9" t="s">
        <v>43</v>
      </c>
      <c r="C455" s="10">
        <v>14.169</v>
      </c>
      <c r="D455" s="10">
        <v>14.169</v>
      </c>
      <c r="E455" s="10">
        <v>1.18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1.18</v>
      </c>
      <c r="L455" s="10">
        <f t="shared" si="43"/>
        <v>14.169</v>
      </c>
      <c r="M455" s="10">
        <f t="shared" si="44"/>
        <v>0</v>
      </c>
      <c r="N455" s="10">
        <f t="shared" si="45"/>
        <v>14.169</v>
      </c>
      <c r="O455" s="10">
        <f t="shared" si="46"/>
        <v>1.18</v>
      </c>
      <c r="P455" s="10">
        <f t="shared" si="47"/>
        <v>0</v>
      </c>
    </row>
    <row r="456" spans="1:16" ht="12.75">
      <c r="A456" s="5" t="s">
        <v>204</v>
      </c>
      <c r="B456" s="6" t="s">
        <v>170</v>
      </c>
      <c r="C456" s="7">
        <v>300</v>
      </c>
      <c r="D456" s="7">
        <v>300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0</v>
      </c>
      <c r="L456" s="7">
        <f t="shared" si="43"/>
        <v>300</v>
      </c>
      <c r="M456" s="7">
        <f t="shared" si="44"/>
        <v>0</v>
      </c>
      <c r="N456" s="7">
        <f t="shared" si="45"/>
        <v>300</v>
      </c>
      <c r="O456" s="7">
        <f t="shared" si="46"/>
        <v>0</v>
      </c>
      <c r="P456" s="7">
        <f t="shared" si="47"/>
        <v>0</v>
      </c>
    </row>
    <row r="457" spans="1:16" ht="25.5">
      <c r="A457" s="8" t="s">
        <v>205</v>
      </c>
      <c r="B457" s="9" t="s">
        <v>206</v>
      </c>
      <c r="C457" s="10">
        <v>300</v>
      </c>
      <c r="D457" s="10">
        <v>300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300</v>
      </c>
      <c r="M457" s="10">
        <f t="shared" si="44"/>
        <v>0</v>
      </c>
      <c r="N457" s="10">
        <f t="shared" si="45"/>
        <v>300</v>
      </c>
      <c r="O457" s="10">
        <f t="shared" si="46"/>
        <v>0</v>
      </c>
      <c r="P457" s="10">
        <f t="shared" si="47"/>
        <v>0</v>
      </c>
    </row>
    <row r="458" spans="1:16" ht="12.75">
      <c r="A458" s="5" t="s">
        <v>207</v>
      </c>
      <c r="B458" s="6" t="s">
        <v>208</v>
      </c>
      <c r="C458" s="7">
        <v>1580</v>
      </c>
      <c r="D458" s="7">
        <v>1580</v>
      </c>
      <c r="E458" s="7">
        <v>10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10</v>
      </c>
      <c r="L458" s="7">
        <f t="shared" si="43"/>
        <v>1580</v>
      </c>
      <c r="M458" s="7">
        <f t="shared" si="44"/>
        <v>0</v>
      </c>
      <c r="N458" s="7">
        <f t="shared" si="45"/>
        <v>1580</v>
      </c>
      <c r="O458" s="7">
        <f t="shared" si="46"/>
        <v>10</v>
      </c>
      <c r="P458" s="7">
        <f t="shared" si="47"/>
        <v>0</v>
      </c>
    </row>
    <row r="459" spans="1:16" ht="25.5">
      <c r="A459" s="8" t="s">
        <v>205</v>
      </c>
      <c r="B459" s="9" t="s">
        <v>206</v>
      </c>
      <c r="C459" s="10">
        <v>1580</v>
      </c>
      <c r="D459" s="10">
        <v>1580</v>
      </c>
      <c r="E459" s="10">
        <v>10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10</v>
      </c>
      <c r="L459" s="10">
        <f t="shared" si="43"/>
        <v>1580</v>
      </c>
      <c r="M459" s="10">
        <f t="shared" si="44"/>
        <v>0</v>
      </c>
      <c r="N459" s="10">
        <f t="shared" si="45"/>
        <v>1580</v>
      </c>
      <c r="O459" s="10">
        <f t="shared" si="46"/>
        <v>10</v>
      </c>
      <c r="P459" s="10">
        <f t="shared" si="47"/>
        <v>0</v>
      </c>
    </row>
    <row r="460" spans="1:16" ht="12.75">
      <c r="A460" s="5" t="s">
        <v>209</v>
      </c>
      <c r="B460" s="6" t="s">
        <v>59</v>
      </c>
      <c r="C460" s="7">
        <v>95</v>
      </c>
      <c r="D460" s="7">
        <v>95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f t="shared" si="42"/>
        <v>0</v>
      </c>
      <c r="L460" s="7">
        <f t="shared" si="43"/>
        <v>95</v>
      </c>
      <c r="M460" s="7">
        <f t="shared" si="44"/>
        <v>0</v>
      </c>
      <c r="N460" s="7">
        <f t="shared" si="45"/>
        <v>95</v>
      </c>
      <c r="O460" s="7">
        <f t="shared" si="46"/>
        <v>0</v>
      </c>
      <c r="P460" s="7">
        <f t="shared" si="47"/>
        <v>0</v>
      </c>
    </row>
    <row r="461" spans="1:16" ht="12.75">
      <c r="A461" s="8" t="s">
        <v>28</v>
      </c>
      <c r="B461" s="9" t="s">
        <v>29</v>
      </c>
      <c r="C461" s="10">
        <v>45</v>
      </c>
      <c r="D461" s="10">
        <v>45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45</v>
      </c>
      <c r="M461" s="10">
        <f t="shared" si="44"/>
        <v>0</v>
      </c>
      <c r="N461" s="10">
        <f t="shared" si="45"/>
        <v>45</v>
      </c>
      <c r="O461" s="10">
        <f t="shared" si="46"/>
        <v>0</v>
      </c>
      <c r="P461" s="10">
        <f t="shared" si="47"/>
        <v>0</v>
      </c>
    </row>
    <row r="462" spans="1:16" ht="12.75">
      <c r="A462" s="8" t="s">
        <v>60</v>
      </c>
      <c r="B462" s="9" t="s">
        <v>61</v>
      </c>
      <c r="C462" s="10">
        <v>50</v>
      </c>
      <c r="D462" s="10">
        <v>50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50</v>
      </c>
      <c r="M462" s="10">
        <f t="shared" si="44"/>
        <v>0</v>
      </c>
      <c r="N462" s="10">
        <f t="shared" si="45"/>
        <v>50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210</v>
      </c>
      <c r="B463" s="6" t="s">
        <v>211</v>
      </c>
      <c r="C463" s="7">
        <v>13972.267</v>
      </c>
      <c r="D463" s="7">
        <v>13972.267</v>
      </c>
      <c r="E463" s="7">
        <v>691</v>
      </c>
      <c r="F463" s="7">
        <v>602.1900700000001</v>
      </c>
      <c r="G463" s="7">
        <v>0</v>
      </c>
      <c r="H463" s="7">
        <v>602.1900700000001</v>
      </c>
      <c r="I463" s="7">
        <v>0</v>
      </c>
      <c r="J463" s="7">
        <v>0</v>
      </c>
      <c r="K463" s="7">
        <f t="shared" si="42"/>
        <v>88.8099299999999</v>
      </c>
      <c r="L463" s="7">
        <f t="shared" si="43"/>
        <v>13370.07693</v>
      </c>
      <c r="M463" s="7">
        <f t="shared" si="44"/>
        <v>87.14762228654126</v>
      </c>
      <c r="N463" s="7">
        <f t="shared" si="45"/>
        <v>13370.07693</v>
      </c>
      <c r="O463" s="7">
        <f t="shared" si="46"/>
        <v>88.8099299999999</v>
      </c>
      <c r="P463" s="7">
        <f t="shared" si="47"/>
        <v>87.14762228654126</v>
      </c>
    </row>
    <row r="464" spans="1:16" ht="38.25">
      <c r="A464" s="5" t="s">
        <v>212</v>
      </c>
      <c r="B464" s="6" t="s">
        <v>65</v>
      </c>
      <c r="C464" s="7">
        <v>7924.334</v>
      </c>
      <c r="D464" s="7">
        <v>7924.334</v>
      </c>
      <c r="E464" s="7">
        <v>661</v>
      </c>
      <c r="F464" s="7">
        <v>593.9062100000001</v>
      </c>
      <c r="G464" s="7">
        <v>0</v>
      </c>
      <c r="H464" s="7">
        <v>593.9062100000001</v>
      </c>
      <c r="I464" s="7">
        <v>0</v>
      </c>
      <c r="J464" s="7">
        <v>0</v>
      </c>
      <c r="K464" s="7">
        <f t="shared" si="42"/>
        <v>67.0937899999999</v>
      </c>
      <c r="L464" s="7">
        <f t="shared" si="43"/>
        <v>7330.42779</v>
      </c>
      <c r="M464" s="7">
        <f t="shared" si="44"/>
        <v>89.84965355521938</v>
      </c>
      <c r="N464" s="7">
        <f t="shared" si="45"/>
        <v>7330.42779</v>
      </c>
      <c r="O464" s="7">
        <f t="shared" si="46"/>
        <v>67.0937899999999</v>
      </c>
      <c r="P464" s="7">
        <f t="shared" si="47"/>
        <v>89.84965355521938</v>
      </c>
    </row>
    <row r="465" spans="1:16" ht="12.75">
      <c r="A465" s="8" t="s">
        <v>22</v>
      </c>
      <c r="B465" s="9" t="s">
        <v>23</v>
      </c>
      <c r="C465" s="10">
        <v>6124.136</v>
      </c>
      <c r="D465" s="10">
        <v>6124.136</v>
      </c>
      <c r="E465" s="10">
        <v>500</v>
      </c>
      <c r="F465" s="10">
        <v>475.83914000000004</v>
      </c>
      <c r="G465" s="10">
        <v>0</v>
      </c>
      <c r="H465" s="10">
        <v>475.83914000000004</v>
      </c>
      <c r="I465" s="10">
        <v>0</v>
      </c>
      <c r="J465" s="10">
        <v>0</v>
      </c>
      <c r="K465" s="10">
        <f t="shared" si="42"/>
        <v>24.160859999999957</v>
      </c>
      <c r="L465" s="10">
        <f t="shared" si="43"/>
        <v>5648.29686</v>
      </c>
      <c r="M465" s="10">
        <f t="shared" si="44"/>
        <v>95.16782800000001</v>
      </c>
      <c r="N465" s="10">
        <f t="shared" si="45"/>
        <v>5648.29686</v>
      </c>
      <c r="O465" s="10">
        <f t="shared" si="46"/>
        <v>24.160859999999957</v>
      </c>
      <c r="P465" s="10">
        <f t="shared" si="47"/>
        <v>95.16782800000001</v>
      </c>
    </row>
    <row r="466" spans="1:16" ht="12.75">
      <c r="A466" s="8" t="s">
        <v>24</v>
      </c>
      <c r="B466" s="9" t="s">
        <v>25</v>
      </c>
      <c r="C466" s="10">
        <v>1347.31</v>
      </c>
      <c r="D466" s="10">
        <v>1347.31</v>
      </c>
      <c r="E466" s="10">
        <v>110</v>
      </c>
      <c r="F466" s="10">
        <v>88.45766</v>
      </c>
      <c r="G466" s="10">
        <v>0</v>
      </c>
      <c r="H466" s="10">
        <v>88.45766</v>
      </c>
      <c r="I466" s="10">
        <v>0</v>
      </c>
      <c r="J466" s="10">
        <v>0</v>
      </c>
      <c r="K466" s="10">
        <f t="shared" si="42"/>
        <v>21.542339999999996</v>
      </c>
      <c r="L466" s="10">
        <f t="shared" si="43"/>
        <v>1258.85234</v>
      </c>
      <c r="M466" s="10">
        <f t="shared" si="44"/>
        <v>80.41605454545456</v>
      </c>
      <c r="N466" s="10">
        <f t="shared" si="45"/>
        <v>1258.85234</v>
      </c>
      <c r="O466" s="10">
        <f t="shared" si="46"/>
        <v>21.542339999999996</v>
      </c>
      <c r="P466" s="10">
        <f t="shared" si="47"/>
        <v>80.41605454545456</v>
      </c>
    </row>
    <row r="467" spans="1:16" ht="12.75">
      <c r="A467" s="8" t="s">
        <v>26</v>
      </c>
      <c r="B467" s="9" t="s">
        <v>27</v>
      </c>
      <c r="C467" s="10">
        <v>223.17</v>
      </c>
      <c r="D467" s="10">
        <v>223.17</v>
      </c>
      <c r="E467" s="10">
        <v>30</v>
      </c>
      <c r="F467" s="10">
        <v>25.49</v>
      </c>
      <c r="G467" s="10">
        <v>0</v>
      </c>
      <c r="H467" s="10">
        <v>25.49</v>
      </c>
      <c r="I467" s="10">
        <v>0</v>
      </c>
      <c r="J467" s="10">
        <v>0</v>
      </c>
      <c r="K467" s="10">
        <f t="shared" si="42"/>
        <v>4.510000000000002</v>
      </c>
      <c r="L467" s="10">
        <f t="shared" si="43"/>
        <v>197.67999999999998</v>
      </c>
      <c r="M467" s="10">
        <f t="shared" si="44"/>
        <v>84.96666666666665</v>
      </c>
      <c r="N467" s="10">
        <f t="shared" si="45"/>
        <v>197.67999999999998</v>
      </c>
      <c r="O467" s="10">
        <f t="shared" si="46"/>
        <v>4.510000000000002</v>
      </c>
      <c r="P467" s="10">
        <f t="shared" si="47"/>
        <v>84.96666666666665</v>
      </c>
    </row>
    <row r="468" spans="1:16" ht="12.75">
      <c r="A468" s="8" t="s">
        <v>28</v>
      </c>
      <c r="B468" s="9" t="s">
        <v>29</v>
      </c>
      <c r="C468" s="10">
        <v>220</v>
      </c>
      <c r="D468" s="10">
        <v>220</v>
      </c>
      <c r="E468" s="10">
        <v>20</v>
      </c>
      <c r="F468" s="10">
        <v>3.79641</v>
      </c>
      <c r="G468" s="10">
        <v>0</v>
      </c>
      <c r="H468" s="10">
        <v>3.79641</v>
      </c>
      <c r="I468" s="10">
        <v>0</v>
      </c>
      <c r="J468" s="10">
        <v>0</v>
      </c>
      <c r="K468" s="10">
        <f t="shared" si="42"/>
        <v>16.20359</v>
      </c>
      <c r="L468" s="10">
        <f t="shared" si="43"/>
        <v>216.20359</v>
      </c>
      <c r="M468" s="10">
        <f t="shared" si="44"/>
        <v>18.98205</v>
      </c>
      <c r="N468" s="10">
        <f t="shared" si="45"/>
        <v>216.20359</v>
      </c>
      <c r="O468" s="10">
        <f t="shared" si="46"/>
        <v>16.20359</v>
      </c>
      <c r="P468" s="10">
        <f t="shared" si="47"/>
        <v>18.98205</v>
      </c>
    </row>
    <row r="469" spans="1:16" ht="12.75">
      <c r="A469" s="8" t="s">
        <v>30</v>
      </c>
      <c r="B469" s="9" t="s">
        <v>31</v>
      </c>
      <c r="C469" s="10">
        <v>9.718</v>
      </c>
      <c r="D469" s="10">
        <v>9.718</v>
      </c>
      <c r="E469" s="10">
        <v>1</v>
      </c>
      <c r="F469" s="10">
        <v>0.323</v>
      </c>
      <c r="G469" s="10">
        <v>0</v>
      </c>
      <c r="H469" s="10">
        <v>0.323</v>
      </c>
      <c r="I469" s="10">
        <v>0</v>
      </c>
      <c r="J469" s="10">
        <v>0</v>
      </c>
      <c r="K469" s="10">
        <f t="shared" si="42"/>
        <v>0.677</v>
      </c>
      <c r="L469" s="10">
        <f t="shared" si="43"/>
        <v>9.395</v>
      </c>
      <c r="M469" s="10">
        <f t="shared" si="44"/>
        <v>32.300000000000004</v>
      </c>
      <c r="N469" s="10">
        <f t="shared" si="45"/>
        <v>9.395</v>
      </c>
      <c r="O469" s="10">
        <f t="shared" si="46"/>
        <v>0.677</v>
      </c>
      <c r="P469" s="10">
        <f t="shared" si="47"/>
        <v>32.300000000000004</v>
      </c>
    </row>
    <row r="470" spans="1:16" ht="12.75">
      <c r="A470" s="5" t="s">
        <v>213</v>
      </c>
      <c r="B470" s="6" t="s">
        <v>214</v>
      </c>
      <c r="C470" s="7">
        <v>6047.933</v>
      </c>
      <c r="D470" s="7">
        <v>6047.933</v>
      </c>
      <c r="E470" s="7">
        <v>30</v>
      </c>
      <c r="F470" s="7">
        <v>8.28386</v>
      </c>
      <c r="G470" s="7">
        <v>0</v>
      </c>
      <c r="H470" s="7">
        <v>8.28386</v>
      </c>
      <c r="I470" s="7">
        <v>0</v>
      </c>
      <c r="J470" s="7">
        <v>0</v>
      </c>
      <c r="K470" s="7">
        <f t="shared" si="42"/>
        <v>21.71614</v>
      </c>
      <c r="L470" s="7">
        <f t="shared" si="43"/>
        <v>6039.64914</v>
      </c>
      <c r="M470" s="7">
        <f t="shared" si="44"/>
        <v>27.61286666666667</v>
      </c>
      <c r="N470" s="7">
        <f t="shared" si="45"/>
        <v>6039.64914</v>
      </c>
      <c r="O470" s="7">
        <f t="shared" si="46"/>
        <v>21.71614</v>
      </c>
      <c r="P470" s="7">
        <f t="shared" si="47"/>
        <v>27.61286666666667</v>
      </c>
    </row>
    <row r="471" spans="1:16" ht="12.75">
      <c r="A471" s="8" t="s">
        <v>215</v>
      </c>
      <c r="B471" s="9" t="s">
        <v>216</v>
      </c>
      <c r="C471" s="10">
        <v>6047.933</v>
      </c>
      <c r="D471" s="10">
        <v>6047.933</v>
      </c>
      <c r="E471" s="10">
        <v>30</v>
      </c>
      <c r="F471" s="10">
        <v>8.28386</v>
      </c>
      <c r="G471" s="10">
        <v>0</v>
      </c>
      <c r="H471" s="10">
        <v>8.28386</v>
      </c>
      <c r="I471" s="10">
        <v>0</v>
      </c>
      <c r="J471" s="10">
        <v>0</v>
      </c>
      <c r="K471" s="10">
        <f t="shared" si="42"/>
        <v>21.71614</v>
      </c>
      <c r="L471" s="10">
        <f t="shared" si="43"/>
        <v>6039.64914</v>
      </c>
      <c r="M471" s="10">
        <f t="shared" si="44"/>
        <v>27.61286666666667</v>
      </c>
      <c r="N471" s="10">
        <f t="shared" si="45"/>
        <v>6039.64914</v>
      </c>
      <c r="O471" s="10">
        <f t="shared" si="46"/>
        <v>21.71614</v>
      </c>
      <c r="P471" s="10">
        <f t="shared" si="47"/>
        <v>27.61286666666667</v>
      </c>
    </row>
    <row r="472" spans="1:16" ht="51">
      <c r="A472" s="5" t="s">
        <v>217</v>
      </c>
      <c r="B472" s="6" t="s">
        <v>218</v>
      </c>
      <c r="C472" s="7">
        <v>745534.8969999999</v>
      </c>
      <c r="D472" s="7">
        <v>745534.8969999999</v>
      </c>
      <c r="E472" s="7">
        <v>198542.28</v>
      </c>
      <c r="F472" s="7">
        <v>192765.66078</v>
      </c>
      <c r="G472" s="7">
        <v>0</v>
      </c>
      <c r="H472" s="7">
        <v>192765.66078</v>
      </c>
      <c r="I472" s="7">
        <v>0</v>
      </c>
      <c r="J472" s="7">
        <v>0</v>
      </c>
      <c r="K472" s="7">
        <f t="shared" si="42"/>
        <v>5776.619219999993</v>
      </c>
      <c r="L472" s="7">
        <f t="shared" si="43"/>
        <v>552769.2362199998</v>
      </c>
      <c r="M472" s="7">
        <f t="shared" si="44"/>
        <v>97.09048409235554</v>
      </c>
      <c r="N472" s="7">
        <f t="shared" si="45"/>
        <v>552769.2362199998</v>
      </c>
      <c r="O472" s="7">
        <f t="shared" si="46"/>
        <v>5776.619219999993</v>
      </c>
      <c r="P472" s="7">
        <f t="shared" si="47"/>
        <v>97.09048409235554</v>
      </c>
    </row>
    <row r="473" spans="1:16" ht="12.75">
      <c r="A473" s="5" t="s">
        <v>219</v>
      </c>
      <c r="B473" s="6" t="s">
        <v>220</v>
      </c>
      <c r="C473" s="7">
        <v>2000</v>
      </c>
      <c r="D473" s="7">
        <v>2000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2000</v>
      </c>
      <c r="M473" s="7">
        <f t="shared" si="44"/>
        <v>0</v>
      </c>
      <c r="N473" s="7">
        <f t="shared" si="45"/>
        <v>2000</v>
      </c>
      <c r="O473" s="7">
        <f t="shared" si="46"/>
        <v>0</v>
      </c>
      <c r="P473" s="7">
        <f t="shared" si="47"/>
        <v>0</v>
      </c>
    </row>
    <row r="474" spans="1:16" ht="12.75">
      <c r="A474" s="8" t="s">
        <v>221</v>
      </c>
      <c r="B474" s="9" t="s">
        <v>222</v>
      </c>
      <c r="C474" s="10">
        <v>2000</v>
      </c>
      <c r="D474" s="10">
        <v>2000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2000</v>
      </c>
      <c r="M474" s="10">
        <f t="shared" si="44"/>
        <v>0</v>
      </c>
      <c r="N474" s="10">
        <f t="shared" si="45"/>
        <v>2000</v>
      </c>
      <c r="O474" s="10">
        <f t="shared" si="46"/>
        <v>0</v>
      </c>
      <c r="P474" s="10">
        <f t="shared" si="47"/>
        <v>0</v>
      </c>
    </row>
    <row r="475" spans="1:16" ht="12.75">
      <c r="A475" s="5" t="s">
        <v>223</v>
      </c>
      <c r="B475" s="6" t="s">
        <v>224</v>
      </c>
      <c r="C475" s="7">
        <v>38570.1</v>
      </c>
      <c r="D475" s="7">
        <v>38570.1</v>
      </c>
      <c r="E475" s="7">
        <v>2540.6</v>
      </c>
      <c r="F475" s="7">
        <v>2540.6</v>
      </c>
      <c r="G475" s="7">
        <v>0</v>
      </c>
      <c r="H475" s="7">
        <v>2540.6</v>
      </c>
      <c r="I475" s="7">
        <v>0</v>
      </c>
      <c r="J475" s="7">
        <v>0</v>
      </c>
      <c r="K475" s="7">
        <f t="shared" si="42"/>
        <v>0</v>
      </c>
      <c r="L475" s="7">
        <f t="shared" si="43"/>
        <v>36029.5</v>
      </c>
      <c r="M475" s="7">
        <f t="shared" si="44"/>
        <v>100</v>
      </c>
      <c r="N475" s="7">
        <f t="shared" si="45"/>
        <v>36029.5</v>
      </c>
      <c r="O475" s="7">
        <f t="shared" si="46"/>
        <v>0</v>
      </c>
      <c r="P475" s="7">
        <f t="shared" si="47"/>
        <v>100</v>
      </c>
    </row>
    <row r="476" spans="1:16" ht="25.5">
      <c r="A476" s="8" t="s">
        <v>152</v>
      </c>
      <c r="B476" s="9" t="s">
        <v>153</v>
      </c>
      <c r="C476" s="10">
        <v>38570.1</v>
      </c>
      <c r="D476" s="10">
        <v>38570.1</v>
      </c>
      <c r="E476" s="10">
        <v>2540.6</v>
      </c>
      <c r="F476" s="10">
        <v>2540.6</v>
      </c>
      <c r="G476" s="10">
        <v>0</v>
      </c>
      <c r="H476" s="10">
        <v>2540.6</v>
      </c>
      <c r="I476" s="10">
        <v>0</v>
      </c>
      <c r="J476" s="10">
        <v>0</v>
      </c>
      <c r="K476" s="10">
        <f t="shared" si="42"/>
        <v>0</v>
      </c>
      <c r="L476" s="10">
        <f t="shared" si="43"/>
        <v>36029.5</v>
      </c>
      <c r="M476" s="10">
        <f t="shared" si="44"/>
        <v>100</v>
      </c>
      <c r="N476" s="10">
        <f t="shared" si="45"/>
        <v>36029.5</v>
      </c>
      <c r="O476" s="10">
        <f t="shared" si="46"/>
        <v>0</v>
      </c>
      <c r="P476" s="10">
        <f t="shared" si="47"/>
        <v>100</v>
      </c>
    </row>
    <row r="477" spans="1:16" ht="76.5">
      <c r="A477" s="5" t="s">
        <v>225</v>
      </c>
      <c r="B477" s="6" t="s">
        <v>226</v>
      </c>
      <c r="C477" s="7">
        <v>312006</v>
      </c>
      <c r="D477" s="7">
        <v>312006</v>
      </c>
      <c r="E477" s="7">
        <v>25000.5</v>
      </c>
      <c r="F477" s="7">
        <v>21771.625</v>
      </c>
      <c r="G477" s="7">
        <v>0</v>
      </c>
      <c r="H477" s="7">
        <v>21771.625</v>
      </c>
      <c r="I477" s="7">
        <v>0</v>
      </c>
      <c r="J477" s="7">
        <v>0</v>
      </c>
      <c r="K477" s="7">
        <f t="shared" si="42"/>
        <v>3228.875</v>
      </c>
      <c r="L477" s="7">
        <f t="shared" si="43"/>
        <v>290234.375</v>
      </c>
      <c r="M477" s="7">
        <f t="shared" si="44"/>
        <v>87.0847583048339</v>
      </c>
      <c r="N477" s="7">
        <f t="shared" si="45"/>
        <v>290234.375</v>
      </c>
      <c r="O477" s="7">
        <f t="shared" si="46"/>
        <v>3228.875</v>
      </c>
      <c r="P477" s="7">
        <f t="shared" si="47"/>
        <v>87.0847583048339</v>
      </c>
    </row>
    <row r="478" spans="1:16" ht="25.5">
      <c r="A478" s="8" t="s">
        <v>152</v>
      </c>
      <c r="B478" s="9" t="s">
        <v>153</v>
      </c>
      <c r="C478" s="10">
        <v>312006</v>
      </c>
      <c r="D478" s="10">
        <v>312006</v>
      </c>
      <c r="E478" s="10">
        <v>25000.5</v>
      </c>
      <c r="F478" s="10">
        <v>21771.625</v>
      </c>
      <c r="G478" s="10">
        <v>0</v>
      </c>
      <c r="H478" s="10">
        <v>21771.625</v>
      </c>
      <c r="I478" s="10">
        <v>0</v>
      </c>
      <c r="J478" s="10">
        <v>0</v>
      </c>
      <c r="K478" s="10">
        <f t="shared" si="42"/>
        <v>3228.875</v>
      </c>
      <c r="L478" s="10">
        <f t="shared" si="43"/>
        <v>290234.375</v>
      </c>
      <c r="M478" s="10">
        <f t="shared" si="44"/>
        <v>87.0847583048339</v>
      </c>
      <c r="N478" s="10">
        <f t="shared" si="45"/>
        <v>290234.375</v>
      </c>
      <c r="O478" s="10">
        <f t="shared" si="46"/>
        <v>3228.875</v>
      </c>
      <c r="P478" s="10">
        <f t="shared" si="47"/>
        <v>87.0847583048339</v>
      </c>
    </row>
    <row r="479" spans="1:16" ht="76.5">
      <c r="A479" s="5" t="s">
        <v>227</v>
      </c>
      <c r="B479" s="6" t="s">
        <v>228</v>
      </c>
      <c r="C479" s="7">
        <v>347965.9</v>
      </c>
      <c r="D479" s="7">
        <v>347965.9</v>
      </c>
      <c r="E479" s="7">
        <v>167449.87</v>
      </c>
      <c r="F479" s="7">
        <v>167449.704</v>
      </c>
      <c r="G479" s="7">
        <v>0</v>
      </c>
      <c r="H479" s="7">
        <v>167449.704</v>
      </c>
      <c r="I479" s="7">
        <v>0</v>
      </c>
      <c r="J479" s="7">
        <v>0</v>
      </c>
      <c r="K479" s="7">
        <f t="shared" si="42"/>
        <v>0.16599999999743886</v>
      </c>
      <c r="L479" s="7">
        <f t="shared" si="43"/>
        <v>180516.19600000003</v>
      </c>
      <c r="M479" s="7">
        <f t="shared" si="44"/>
        <v>99.99990086585316</v>
      </c>
      <c r="N479" s="7">
        <f t="shared" si="45"/>
        <v>180516.19600000003</v>
      </c>
      <c r="O479" s="7">
        <f t="shared" si="46"/>
        <v>0.16599999999743886</v>
      </c>
      <c r="P479" s="7">
        <f t="shared" si="47"/>
        <v>99.99990086585316</v>
      </c>
    </row>
    <row r="480" spans="1:16" ht="25.5">
      <c r="A480" s="8" t="s">
        <v>152</v>
      </c>
      <c r="B480" s="9" t="s">
        <v>153</v>
      </c>
      <c r="C480" s="10">
        <v>347965.9</v>
      </c>
      <c r="D480" s="10">
        <v>347965.9</v>
      </c>
      <c r="E480" s="10">
        <v>167449.87</v>
      </c>
      <c r="F480" s="10">
        <v>167449.704</v>
      </c>
      <c r="G480" s="10">
        <v>0</v>
      </c>
      <c r="H480" s="10">
        <v>167449.704</v>
      </c>
      <c r="I480" s="10">
        <v>0</v>
      </c>
      <c r="J480" s="10">
        <v>0</v>
      </c>
      <c r="K480" s="10">
        <f t="shared" si="42"/>
        <v>0.16599999999743886</v>
      </c>
      <c r="L480" s="10">
        <f t="shared" si="43"/>
        <v>180516.19600000003</v>
      </c>
      <c r="M480" s="10">
        <f t="shared" si="44"/>
        <v>99.99990086585316</v>
      </c>
      <c r="N480" s="10">
        <f t="shared" si="45"/>
        <v>180516.19600000003</v>
      </c>
      <c r="O480" s="10">
        <f t="shared" si="46"/>
        <v>0.16599999999743886</v>
      </c>
      <c r="P480" s="10">
        <f t="shared" si="47"/>
        <v>99.99990086585316</v>
      </c>
    </row>
    <row r="481" spans="1:16" ht="51">
      <c r="A481" s="5" t="s">
        <v>229</v>
      </c>
      <c r="B481" s="6" t="s">
        <v>230</v>
      </c>
      <c r="C481" s="7">
        <v>239.1</v>
      </c>
      <c r="D481" s="7">
        <v>239.1</v>
      </c>
      <c r="E481" s="7">
        <v>11.629</v>
      </c>
      <c r="F481" s="7">
        <v>6.555890000000001</v>
      </c>
      <c r="G481" s="7">
        <v>0</v>
      </c>
      <c r="H481" s="7">
        <v>6.555890000000001</v>
      </c>
      <c r="I481" s="7">
        <v>0</v>
      </c>
      <c r="J481" s="7">
        <v>0</v>
      </c>
      <c r="K481" s="7">
        <f t="shared" si="42"/>
        <v>5.073109999999999</v>
      </c>
      <c r="L481" s="7">
        <f t="shared" si="43"/>
        <v>232.54411</v>
      </c>
      <c r="M481" s="7">
        <f t="shared" si="44"/>
        <v>56.375354716656645</v>
      </c>
      <c r="N481" s="7">
        <f t="shared" si="45"/>
        <v>232.54411</v>
      </c>
      <c r="O481" s="7">
        <f t="shared" si="46"/>
        <v>5.073109999999999</v>
      </c>
      <c r="P481" s="7">
        <f t="shared" si="47"/>
        <v>56.375354716656645</v>
      </c>
    </row>
    <row r="482" spans="1:16" ht="25.5">
      <c r="A482" s="8" t="s">
        <v>152</v>
      </c>
      <c r="B482" s="9" t="s">
        <v>153</v>
      </c>
      <c r="C482" s="10">
        <v>239.1</v>
      </c>
      <c r="D482" s="10">
        <v>239.1</v>
      </c>
      <c r="E482" s="10">
        <v>11.629</v>
      </c>
      <c r="F482" s="10">
        <v>6.555890000000001</v>
      </c>
      <c r="G482" s="10">
        <v>0</v>
      </c>
      <c r="H482" s="10">
        <v>6.555890000000001</v>
      </c>
      <c r="I482" s="10">
        <v>0</v>
      </c>
      <c r="J482" s="10">
        <v>0</v>
      </c>
      <c r="K482" s="10">
        <f t="shared" si="42"/>
        <v>5.073109999999999</v>
      </c>
      <c r="L482" s="10">
        <f t="shared" si="43"/>
        <v>232.54411</v>
      </c>
      <c r="M482" s="10">
        <f t="shared" si="44"/>
        <v>56.375354716656645</v>
      </c>
      <c r="N482" s="10">
        <f t="shared" si="45"/>
        <v>232.54411</v>
      </c>
      <c r="O482" s="10">
        <f t="shared" si="46"/>
        <v>5.073109999999999</v>
      </c>
      <c r="P482" s="10">
        <f t="shared" si="47"/>
        <v>56.375354716656645</v>
      </c>
    </row>
    <row r="483" spans="1:16" ht="12.75">
      <c r="A483" s="5" t="s">
        <v>231</v>
      </c>
      <c r="B483" s="6" t="s">
        <v>151</v>
      </c>
      <c r="C483" s="7">
        <v>44753.797</v>
      </c>
      <c r="D483" s="7">
        <v>44753.797</v>
      </c>
      <c r="E483" s="7">
        <v>3539.681</v>
      </c>
      <c r="F483" s="7">
        <v>997.17589</v>
      </c>
      <c r="G483" s="7">
        <v>0</v>
      </c>
      <c r="H483" s="7">
        <v>997.17589</v>
      </c>
      <c r="I483" s="7">
        <v>0</v>
      </c>
      <c r="J483" s="7">
        <v>0</v>
      </c>
      <c r="K483" s="7">
        <f t="shared" si="42"/>
        <v>2542.50511</v>
      </c>
      <c r="L483" s="7">
        <f t="shared" si="43"/>
        <v>43756.62111</v>
      </c>
      <c r="M483" s="7">
        <f t="shared" si="44"/>
        <v>28.17134905659578</v>
      </c>
      <c r="N483" s="7">
        <f t="shared" si="45"/>
        <v>43756.62111</v>
      </c>
      <c r="O483" s="7">
        <f t="shared" si="46"/>
        <v>2542.50511</v>
      </c>
      <c r="P483" s="7">
        <f t="shared" si="47"/>
        <v>28.17134905659578</v>
      </c>
    </row>
    <row r="484" spans="1:16" ht="25.5">
      <c r="A484" s="8" t="s">
        <v>152</v>
      </c>
      <c r="B484" s="9" t="s">
        <v>153</v>
      </c>
      <c r="C484" s="10">
        <v>44753.797</v>
      </c>
      <c r="D484" s="10">
        <v>44753.797</v>
      </c>
      <c r="E484" s="10">
        <v>3539.681</v>
      </c>
      <c r="F484" s="10">
        <v>997.17589</v>
      </c>
      <c r="G484" s="10">
        <v>0</v>
      </c>
      <c r="H484" s="10">
        <v>997.17589</v>
      </c>
      <c r="I484" s="10">
        <v>0</v>
      </c>
      <c r="J484" s="10">
        <v>0</v>
      </c>
      <c r="K484" s="10">
        <f t="shared" si="42"/>
        <v>2542.50511</v>
      </c>
      <c r="L484" s="10">
        <f t="shared" si="43"/>
        <v>43756.62111</v>
      </c>
      <c r="M484" s="10">
        <f t="shared" si="44"/>
        <v>28.17134905659578</v>
      </c>
      <c r="N484" s="10">
        <f t="shared" si="45"/>
        <v>43756.62111</v>
      </c>
      <c r="O484" s="10">
        <f t="shared" si="46"/>
        <v>2542.50511</v>
      </c>
      <c r="P484" s="10">
        <f t="shared" si="47"/>
        <v>28.17134905659578</v>
      </c>
    </row>
    <row r="485" spans="1:16" ht="12.75">
      <c r="A485" s="5" t="s">
        <v>232</v>
      </c>
      <c r="B485" s="6" t="s">
        <v>233</v>
      </c>
      <c r="C485" s="7">
        <v>2047645.1859999977</v>
      </c>
      <c r="D485" s="7">
        <v>2047645.1859999977</v>
      </c>
      <c r="E485" s="7">
        <v>304251.7661099999</v>
      </c>
      <c r="F485" s="7">
        <v>231307.02609</v>
      </c>
      <c r="G485" s="7">
        <v>1907.5550199999998</v>
      </c>
      <c r="H485" s="7">
        <v>231260.64372999998</v>
      </c>
      <c r="I485" s="7">
        <v>46.38236</v>
      </c>
      <c r="J485" s="7">
        <v>38712.62214000001</v>
      </c>
      <c r="K485" s="7">
        <f t="shared" si="42"/>
        <v>72944.74001999991</v>
      </c>
      <c r="L485" s="7">
        <f t="shared" si="43"/>
        <v>1816338.1599099976</v>
      </c>
      <c r="M485" s="7">
        <f t="shared" si="44"/>
        <v>76.02487540084573</v>
      </c>
      <c r="N485" s="7">
        <f t="shared" si="45"/>
        <v>1816384.5422699978</v>
      </c>
      <c r="O485" s="7">
        <f t="shared" si="46"/>
        <v>72991.12237999993</v>
      </c>
      <c r="P485" s="7">
        <f t="shared" si="47"/>
        <v>76.0096306709324</v>
      </c>
    </row>
    <row r="486" spans="1:1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4"/>
  <sheetViews>
    <sheetView tabSelected="1" workbookViewId="0" topLeftCell="G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234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13449.975550000003</v>
      </c>
      <c r="E6" s="7">
        <v>1225</v>
      </c>
      <c r="F6" s="7">
        <v>1115.044</v>
      </c>
      <c r="G6" s="7">
        <v>0</v>
      </c>
      <c r="H6" s="7">
        <v>1115.044</v>
      </c>
      <c r="I6" s="7">
        <v>0</v>
      </c>
      <c r="J6" s="7">
        <v>0</v>
      </c>
      <c r="K6" s="7">
        <f aca="true" t="shared" si="0" ref="K6:K37">E6-F6</f>
        <v>109.9559999999999</v>
      </c>
      <c r="L6" s="7">
        <f aca="true" t="shared" si="1" ref="L6:L37">D6-F6</f>
        <v>12334.931550000003</v>
      </c>
      <c r="M6" s="7">
        <f aca="true" t="shared" si="2" ref="M6:M37">IF(E6=0,0,(F6/E6)*100)</f>
        <v>91.024</v>
      </c>
      <c r="N6" s="7">
        <f aca="true" t="shared" si="3" ref="N6:N37">D6-H6</f>
        <v>12334.931550000003</v>
      </c>
      <c r="O6" s="7">
        <f aca="true" t="shared" si="4" ref="O6:O37">E6-H6</f>
        <v>109.9559999999999</v>
      </c>
      <c r="P6" s="7">
        <f aca="true" t="shared" si="5" ref="P6:P37">IF(E6=0,0,(H6/E6)*100)</f>
        <v>91.024</v>
      </c>
    </row>
    <row r="7" spans="1:16" ht="25.5">
      <c r="A7" s="5" t="s">
        <v>236</v>
      </c>
      <c r="B7" s="6" t="s">
        <v>237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 ht="12.75">
      <c r="A8" s="8" t="s">
        <v>238</v>
      </c>
      <c r="B8" s="9" t="s">
        <v>239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 ht="12.75">
      <c r="A9" s="8" t="s">
        <v>240</v>
      </c>
      <c r="B9" s="9" t="s">
        <v>241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 ht="25.5">
      <c r="A10" s="5" t="s">
        <v>242</v>
      </c>
      <c r="B10" s="6" t="s">
        <v>243</v>
      </c>
      <c r="C10" s="7">
        <v>4142.8</v>
      </c>
      <c r="D10" s="7">
        <v>4142.8</v>
      </c>
      <c r="E10" s="7">
        <v>1225</v>
      </c>
      <c r="F10" s="7">
        <v>1115.044</v>
      </c>
      <c r="G10" s="7">
        <v>0</v>
      </c>
      <c r="H10" s="7">
        <v>1115.044</v>
      </c>
      <c r="I10" s="7">
        <v>0</v>
      </c>
      <c r="J10" s="7">
        <v>0</v>
      </c>
      <c r="K10" s="7">
        <f t="shared" si="0"/>
        <v>109.9559999999999</v>
      </c>
      <c r="L10" s="7">
        <f t="shared" si="1"/>
        <v>3027.7560000000003</v>
      </c>
      <c r="M10" s="7">
        <f t="shared" si="2"/>
        <v>91.024</v>
      </c>
      <c r="N10" s="7">
        <f t="shared" si="3"/>
        <v>3027.7560000000003</v>
      </c>
      <c r="O10" s="7">
        <f t="shared" si="4"/>
        <v>109.9559999999999</v>
      </c>
      <c r="P10" s="7">
        <f t="shared" si="5"/>
        <v>91.024</v>
      </c>
    </row>
    <row r="11" spans="1:16" ht="25.5">
      <c r="A11" s="8" t="s">
        <v>244</v>
      </c>
      <c r="B11" s="9" t="s">
        <v>245</v>
      </c>
      <c r="C11" s="10">
        <v>4142.8</v>
      </c>
      <c r="D11" s="10">
        <v>4142.8</v>
      </c>
      <c r="E11" s="10">
        <v>1225</v>
      </c>
      <c r="F11" s="10">
        <v>1115.044</v>
      </c>
      <c r="G11" s="10">
        <v>0</v>
      </c>
      <c r="H11" s="10">
        <v>1115.044</v>
      </c>
      <c r="I11" s="10">
        <v>0</v>
      </c>
      <c r="J11" s="10">
        <v>0</v>
      </c>
      <c r="K11" s="10">
        <f t="shared" si="0"/>
        <v>109.9559999999999</v>
      </c>
      <c r="L11" s="10">
        <f t="shared" si="1"/>
        <v>3027.7560000000003</v>
      </c>
      <c r="M11" s="10">
        <f t="shared" si="2"/>
        <v>91.024</v>
      </c>
      <c r="N11" s="10">
        <f t="shared" si="3"/>
        <v>3027.7560000000003</v>
      </c>
      <c r="O11" s="10">
        <f t="shared" si="4"/>
        <v>109.9559999999999</v>
      </c>
      <c r="P11" s="10">
        <f t="shared" si="5"/>
        <v>91.024</v>
      </c>
    </row>
    <row r="12" spans="1:16" ht="51">
      <c r="A12" s="5" t="s">
        <v>56</v>
      </c>
      <c r="B12" s="6" t="s">
        <v>57</v>
      </c>
      <c r="C12" s="7">
        <v>6.992</v>
      </c>
      <c r="D12" s="7">
        <v>6.992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6.992</v>
      </c>
      <c r="M12" s="7">
        <f t="shared" si="2"/>
        <v>0</v>
      </c>
      <c r="N12" s="7">
        <f t="shared" si="3"/>
        <v>6.992</v>
      </c>
      <c r="O12" s="7">
        <f t="shared" si="4"/>
        <v>0</v>
      </c>
      <c r="P12" s="7">
        <f t="shared" si="5"/>
        <v>0</v>
      </c>
    </row>
    <row r="13" spans="1:16" ht="25.5">
      <c r="A13" s="8" t="s">
        <v>46</v>
      </c>
      <c r="B13" s="9" t="s">
        <v>47</v>
      </c>
      <c r="C13" s="10">
        <v>6.992</v>
      </c>
      <c r="D13" s="10">
        <v>6.992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6.992</v>
      </c>
      <c r="M13" s="10">
        <f t="shared" si="2"/>
        <v>0</v>
      </c>
      <c r="N13" s="10">
        <f t="shared" si="3"/>
        <v>6.992</v>
      </c>
      <c r="O13" s="10">
        <f t="shared" si="4"/>
        <v>0</v>
      </c>
      <c r="P13" s="10">
        <f t="shared" si="5"/>
        <v>0</v>
      </c>
    </row>
    <row r="14" spans="1:16" ht="12.75">
      <c r="A14" s="5" t="s">
        <v>58</v>
      </c>
      <c r="B14" s="6" t="s">
        <v>59</v>
      </c>
      <c r="C14" s="7">
        <v>9103.183550000002</v>
      </c>
      <c r="D14" s="7">
        <v>9103.183550000002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9103.183550000002</v>
      </c>
      <c r="M14" s="7">
        <f t="shared" si="2"/>
        <v>0</v>
      </c>
      <c r="N14" s="7">
        <f t="shared" si="3"/>
        <v>9103.183550000002</v>
      </c>
      <c r="O14" s="7">
        <f t="shared" si="4"/>
        <v>0</v>
      </c>
      <c r="P14" s="7">
        <f t="shared" si="5"/>
        <v>0</v>
      </c>
    </row>
    <row r="15" spans="1:16" ht="12.75">
      <c r="A15" s="8" t="s">
        <v>246</v>
      </c>
      <c r="B15" s="9" t="s">
        <v>247</v>
      </c>
      <c r="C15" s="10">
        <v>9103.183550000002</v>
      </c>
      <c r="D15" s="10">
        <v>9103.183550000002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9103.183550000002</v>
      </c>
      <c r="M15" s="10">
        <f t="shared" si="2"/>
        <v>0</v>
      </c>
      <c r="N15" s="10">
        <f t="shared" si="3"/>
        <v>9103.183550000002</v>
      </c>
      <c r="O15" s="10">
        <f t="shared" si="4"/>
        <v>0</v>
      </c>
      <c r="P15" s="10">
        <f t="shared" si="5"/>
        <v>0</v>
      </c>
    </row>
    <row r="16" spans="1:16" ht="12.75">
      <c r="A16" s="5" t="s">
        <v>62</v>
      </c>
      <c r="B16" s="6" t="s">
        <v>63</v>
      </c>
      <c r="C16" s="7">
        <v>32434.494769999998</v>
      </c>
      <c r="D16" s="7">
        <v>32434.494769999998</v>
      </c>
      <c r="E16" s="7">
        <v>6376.751456666667</v>
      </c>
      <c r="F16" s="7">
        <v>0</v>
      </c>
      <c r="G16" s="7">
        <v>0</v>
      </c>
      <c r="H16" s="7">
        <v>1326.023</v>
      </c>
      <c r="I16" s="7">
        <v>0</v>
      </c>
      <c r="J16" s="7">
        <v>79.82746</v>
      </c>
      <c r="K16" s="7">
        <f t="shared" si="0"/>
        <v>6376.751456666667</v>
      </c>
      <c r="L16" s="7">
        <f t="shared" si="1"/>
        <v>32434.494769999998</v>
      </c>
      <c r="M16" s="7">
        <f t="shared" si="2"/>
        <v>0</v>
      </c>
      <c r="N16" s="7">
        <f t="shared" si="3"/>
        <v>31108.471769999996</v>
      </c>
      <c r="O16" s="7">
        <f t="shared" si="4"/>
        <v>5050.728456666667</v>
      </c>
      <c r="P16" s="7">
        <f t="shared" si="5"/>
        <v>20.794647698142445</v>
      </c>
    </row>
    <row r="17" spans="1:16" ht="12.75">
      <c r="A17" s="5" t="s">
        <v>66</v>
      </c>
      <c r="B17" s="6" t="s">
        <v>67</v>
      </c>
      <c r="C17" s="7">
        <v>28096.86628</v>
      </c>
      <c r="D17" s="7">
        <v>28096.86628</v>
      </c>
      <c r="E17" s="7">
        <v>4745.424613333334</v>
      </c>
      <c r="F17" s="7">
        <v>0</v>
      </c>
      <c r="G17" s="7">
        <v>0</v>
      </c>
      <c r="H17" s="7">
        <v>1142.60889</v>
      </c>
      <c r="I17" s="7">
        <v>0</v>
      </c>
      <c r="J17" s="7">
        <v>0</v>
      </c>
      <c r="K17" s="7">
        <f t="shared" si="0"/>
        <v>4745.424613333334</v>
      </c>
      <c r="L17" s="7">
        <f t="shared" si="1"/>
        <v>28096.86628</v>
      </c>
      <c r="M17" s="7">
        <f t="shared" si="2"/>
        <v>0</v>
      </c>
      <c r="N17" s="7">
        <f t="shared" si="3"/>
        <v>26954.25739</v>
      </c>
      <c r="O17" s="7">
        <f t="shared" si="4"/>
        <v>3602.8157233333336</v>
      </c>
      <c r="P17" s="7">
        <f t="shared" si="5"/>
        <v>24.078116988511088</v>
      </c>
    </row>
    <row r="18" spans="1:16" ht="12.75">
      <c r="A18" s="8" t="s">
        <v>26</v>
      </c>
      <c r="B18" s="9" t="s">
        <v>27</v>
      </c>
      <c r="C18" s="10">
        <v>10</v>
      </c>
      <c r="D18" s="10">
        <v>10</v>
      </c>
      <c r="E18" s="10">
        <v>0.8333333333333334</v>
      </c>
      <c r="F18" s="10">
        <v>0</v>
      </c>
      <c r="G18" s="10">
        <v>0</v>
      </c>
      <c r="H18" s="10">
        <v>19.047</v>
      </c>
      <c r="I18" s="10">
        <v>0</v>
      </c>
      <c r="J18" s="10">
        <v>0</v>
      </c>
      <c r="K18" s="10">
        <f t="shared" si="0"/>
        <v>0.8333333333333334</v>
      </c>
      <c r="L18" s="10">
        <f t="shared" si="1"/>
        <v>10</v>
      </c>
      <c r="M18" s="10">
        <f t="shared" si="2"/>
        <v>0</v>
      </c>
      <c r="N18" s="10">
        <f t="shared" si="3"/>
        <v>-9.047</v>
      </c>
      <c r="O18" s="10">
        <f t="shared" si="4"/>
        <v>-18.21366666666667</v>
      </c>
      <c r="P18" s="10">
        <f t="shared" si="5"/>
        <v>2285.64</v>
      </c>
    </row>
    <row r="19" spans="1:16" ht="12.75">
      <c r="A19" s="8" t="s">
        <v>70</v>
      </c>
      <c r="B19" s="9" t="s">
        <v>71</v>
      </c>
      <c r="C19" s="10">
        <v>25454.3</v>
      </c>
      <c r="D19" s="10">
        <v>25454.3</v>
      </c>
      <c r="E19" s="10">
        <v>2121.1916666666666</v>
      </c>
      <c r="F19" s="10">
        <v>0</v>
      </c>
      <c r="G19" s="10">
        <v>0</v>
      </c>
      <c r="H19" s="10">
        <v>1123.56189</v>
      </c>
      <c r="I19" s="10">
        <v>0</v>
      </c>
      <c r="J19" s="10">
        <v>0</v>
      </c>
      <c r="K19" s="10">
        <f t="shared" si="0"/>
        <v>2121.1916666666666</v>
      </c>
      <c r="L19" s="10">
        <f t="shared" si="1"/>
        <v>25454.3</v>
      </c>
      <c r="M19" s="10">
        <f t="shared" si="2"/>
        <v>0</v>
      </c>
      <c r="N19" s="10">
        <f t="shared" si="3"/>
        <v>24330.73811</v>
      </c>
      <c r="O19" s="10">
        <f t="shared" si="4"/>
        <v>997.6297766666667</v>
      </c>
      <c r="P19" s="10">
        <f t="shared" si="5"/>
        <v>52.96842843841708</v>
      </c>
    </row>
    <row r="20" spans="1:16" ht="12.75">
      <c r="A20" s="8" t="s">
        <v>28</v>
      </c>
      <c r="B20" s="9" t="s">
        <v>29</v>
      </c>
      <c r="C20" s="10">
        <v>10</v>
      </c>
      <c r="D20" s="10">
        <v>10</v>
      </c>
      <c r="E20" s="10">
        <v>0.8333333333333334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0.8333333333333334</v>
      </c>
      <c r="L20" s="10">
        <f t="shared" si="1"/>
        <v>10</v>
      </c>
      <c r="M20" s="10">
        <f t="shared" si="2"/>
        <v>0</v>
      </c>
      <c r="N20" s="10">
        <f t="shared" si="3"/>
        <v>10</v>
      </c>
      <c r="O20" s="10">
        <f t="shared" si="4"/>
        <v>0.8333333333333334</v>
      </c>
      <c r="P20" s="10">
        <f t="shared" si="5"/>
        <v>0</v>
      </c>
    </row>
    <row r="21" spans="1:16" ht="12.75">
      <c r="A21" s="8" t="s">
        <v>246</v>
      </c>
      <c r="B21" s="9" t="s">
        <v>247</v>
      </c>
      <c r="C21" s="10">
        <v>2622.56628</v>
      </c>
      <c r="D21" s="10">
        <v>2622.56628</v>
      </c>
      <c r="E21" s="10">
        <v>2622.56628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2622.56628</v>
      </c>
      <c r="L21" s="10">
        <f t="shared" si="1"/>
        <v>2622.56628</v>
      </c>
      <c r="M21" s="10">
        <f t="shared" si="2"/>
        <v>0</v>
      </c>
      <c r="N21" s="10">
        <f t="shared" si="3"/>
        <v>2622.56628</v>
      </c>
      <c r="O21" s="10">
        <f t="shared" si="4"/>
        <v>2622.56628</v>
      </c>
      <c r="P21" s="10">
        <f t="shared" si="5"/>
        <v>0</v>
      </c>
    </row>
    <row r="22" spans="1:16" ht="63.75">
      <c r="A22" s="5" t="s">
        <v>74</v>
      </c>
      <c r="B22" s="6" t="s">
        <v>75</v>
      </c>
      <c r="C22" s="7">
        <v>4132.26851</v>
      </c>
      <c r="D22" s="7">
        <v>4132.26851</v>
      </c>
      <c r="E22" s="7">
        <v>1631.3268433333333</v>
      </c>
      <c r="F22" s="7">
        <v>0</v>
      </c>
      <c r="G22" s="7">
        <v>0</v>
      </c>
      <c r="H22" s="7">
        <v>74.01641000000001</v>
      </c>
      <c r="I22" s="7">
        <v>0</v>
      </c>
      <c r="J22" s="7">
        <v>79.82746</v>
      </c>
      <c r="K22" s="7">
        <f t="shared" si="0"/>
        <v>1631.3268433333333</v>
      </c>
      <c r="L22" s="7">
        <f t="shared" si="1"/>
        <v>4132.26851</v>
      </c>
      <c r="M22" s="7">
        <f t="shared" si="2"/>
        <v>0</v>
      </c>
      <c r="N22" s="7">
        <f t="shared" si="3"/>
        <v>4058.2520999999997</v>
      </c>
      <c r="O22" s="7">
        <f t="shared" si="4"/>
        <v>1557.3104333333333</v>
      </c>
      <c r="P22" s="7">
        <f t="shared" si="5"/>
        <v>4.537190710891529</v>
      </c>
    </row>
    <row r="23" spans="1:16" ht="12.75">
      <c r="A23" s="8" t="s">
        <v>22</v>
      </c>
      <c r="B23" s="9" t="s">
        <v>23</v>
      </c>
      <c r="C23" s="10">
        <v>585.8</v>
      </c>
      <c r="D23" s="10">
        <v>585.8</v>
      </c>
      <c r="E23" s="10">
        <v>48.81666666666666</v>
      </c>
      <c r="F23" s="10">
        <v>0</v>
      </c>
      <c r="G23" s="10">
        <v>0</v>
      </c>
      <c r="H23" s="10">
        <v>0</v>
      </c>
      <c r="I23" s="10">
        <v>0</v>
      </c>
      <c r="J23" s="10">
        <v>65.11259</v>
      </c>
      <c r="K23" s="10">
        <f t="shared" si="0"/>
        <v>48.81666666666666</v>
      </c>
      <c r="L23" s="10">
        <f t="shared" si="1"/>
        <v>585.8</v>
      </c>
      <c r="M23" s="10">
        <f t="shared" si="2"/>
        <v>0</v>
      </c>
      <c r="N23" s="10">
        <f t="shared" si="3"/>
        <v>585.8</v>
      </c>
      <c r="O23" s="10">
        <f t="shared" si="4"/>
        <v>48.81666666666666</v>
      </c>
      <c r="P23" s="10">
        <f t="shared" si="5"/>
        <v>0</v>
      </c>
    </row>
    <row r="24" spans="1:16" ht="12.75">
      <c r="A24" s="8" t="s">
        <v>24</v>
      </c>
      <c r="B24" s="9" t="s">
        <v>25</v>
      </c>
      <c r="C24" s="10">
        <v>130</v>
      </c>
      <c r="D24" s="10">
        <v>130</v>
      </c>
      <c r="E24" s="10">
        <v>10.833333333333334</v>
      </c>
      <c r="F24" s="10">
        <v>0</v>
      </c>
      <c r="G24" s="10">
        <v>0</v>
      </c>
      <c r="H24" s="10">
        <v>0</v>
      </c>
      <c r="I24" s="10">
        <v>0</v>
      </c>
      <c r="J24" s="10">
        <v>14.714870000000001</v>
      </c>
      <c r="K24" s="10">
        <f t="shared" si="0"/>
        <v>10.833333333333334</v>
      </c>
      <c r="L24" s="10">
        <f t="shared" si="1"/>
        <v>130</v>
      </c>
      <c r="M24" s="10">
        <f t="shared" si="2"/>
        <v>0</v>
      </c>
      <c r="N24" s="10">
        <f t="shared" si="3"/>
        <v>130</v>
      </c>
      <c r="O24" s="10">
        <f t="shared" si="4"/>
        <v>10.833333333333334</v>
      </c>
      <c r="P24" s="10">
        <f t="shared" si="5"/>
        <v>0</v>
      </c>
    </row>
    <row r="25" spans="1:16" ht="12.75">
      <c r="A25" s="8" t="s">
        <v>26</v>
      </c>
      <c r="B25" s="9" t="s">
        <v>27</v>
      </c>
      <c r="C25" s="10">
        <v>70</v>
      </c>
      <c r="D25" s="10">
        <v>70</v>
      </c>
      <c r="E25" s="10">
        <v>5.833333333333333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5.833333333333333</v>
      </c>
      <c r="L25" s="10">
        <f t="shared" si="1"/>
        <v>70</v>
      </c>
      <c r="M25" s="10">
        <f t="shared" si="2"/>
        <v>0</v>
      </c>
      <c r="N25" s="10">
        <f t="shared" si="3"/>
        <v>70</v>
      </c>
      <c r="O25" s="10">
        <f t="shared" si="4"/>
        <v>5.833333333333333</v>
      </c>
      <c r="P25" s="10">
        <f t="shared" si="5"/>
        <v>0</v>
      </c>
    </row>
    <row r="26" spans="1:16" ht="12.75">
      <c r="A26" s="8" t="s">
        <v>70</v>
      </c>
      <c r="B26" s="9" t="s">
        <v>71</v>
      </c>
      <c r="C26" s="10">
        <v>1874.4</v>
      </c>
      <c r="D26" s="10">
        <v>1874.4</v>
      </c>
      <c r="E26" s="10">
        <v>156.2</v>
      </c>
      <c r="F26" s="10">
        <v>0</v>
      </c>
      <c r="G26" s="10">
        <v>0</v>
      </c>
      <c r="H26" s="10">
        <v>74.01641000000001</v>
      </c>
      <c r="I26" s="10">
        <v>0</v>
      </c>
      <c r="J26" s="10">
        <v>0</v>
      </c>
      <c r="K26" s="10">
        <f t="shared" si="0"/>
        <v>156.2</v>
      </c>
      <c r="L26" s="10">
        <f t="shared" si="1"/>
        <v>1874.4</v>
      </c>
      <c r="M26" s="10">
        <f t="shared" si="2"/>
        <v>0</v>
      </c>
      <c r="N26" s="10">
        <f t="shared" si="3"/>
        <v>1800.3835900000001</v>
      </c>
      <c r="O26" s="10">
        <f t="shared" si="4"/>
        <v>82.18358999999998</v>
      </c>
      <c r="P26" s="10">
        <f t="shared" si="5"/>
        <v>47.385665813060186</v>
      </c>
    </row>
    <row r="27" spans="1:16" ht="12.75">
      <c r="A27" s="8" t="s">
        <v>28</v>
      </c>
      <c r="B27" s="9" t="s">
        <v>29</v>
      </c>
      <c r="C27" s="10">
        <v>10</v>
      </c>
      <c r="D27" s="10">
        <v>10</v>
      </c>
      <c r="E27" s="10">
        <v>0.8333333333333334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0.8333333333333334</v>
      </c>
      <c r="L27" s="10">
        <f t="shared" si="1"/>
        <v>10</v>
      </c>
      <c r="M27" s="10">
        <f t="shared" si="2"/>
        <v>0</v>
      </c>
      <c r="N27" s="10">
        <f t="shared" si="3"/>
        <v>10</v>
      </c>
      <c r="O27" s="10">
        <f t="shared" si="4"/>
        <v>0.8333333333333334</v>
      </c>
      <c r="P27" s="10">
        <f t="shared" si="5"/>
        <v>0</v>
      </c>
    </row>
    <row r="28" spans="1:16" ht="12.75">
      <c r="A28" s="8" t="s">
        <v>32</v>
      </c>
      <c r="B28" s="9" t="s">
        <v>33</v>
      </c>
      <c r="C28" s="10">
        <v>52.6</v>
      </c>
      <c r="D28" s="10">
        <v>52.6</v>
      </c>
      <c r="E28" s="10">
        <v>4.383333333333333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4.383333333333333</v>
      </c>
      <c r="L28" s="10">
        <f t="shared" si="1"/>
        <v>52.6</v>
      </c>
      <c r="M28" s="10">
        <f t="shared" si="2"/>
        <v>0</v>
      </c>
      <c r="N28" s="10">
        <f t="shared" si="3"/>
        <v>52.6</v>
      </c>
      <c r="O28" s="10">
        <f t="shared" si="4"/>
        <v>4.383333333333333</v>
      </c>
      <c r="P28" s="10">
        <f t="shared" si="5"/>
        <v>0</v>
      </c>
    </row>
    <row r="29" spans="1:16" ht="12.75">
      <c r="A29" s="8" t="s">
        <v>34</v>
      </c>
      <c r="B29" s="9" t="s">
        <v>35</v>
      </c>
      <c r="C29" s="10">
        <v>1.2</v>
      </c>
      <c r="D29" s="10">
        <v>1.2</v>
      </c>
      <c r="E29" s="10">
        <v>0.1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0.1</v>
      </c>
      <c r="L29" s="10">
        <f t="shared" si="1"/>
        <v>1.2</v>
      </c>
      <c r="M29" s="10">
        <f t="shared" si="2"/>
        <v>0</v>
      </c>
      <c r="N29" s="10">
        <f t="shared" si="3"/>
        <v>1.2</v>
      </c>
      <c r="O29" s="10">
        <f t="shared" si="4"/>
        <v>0.1</v>
      </c>
      <c r="P29" s="10">
        <f t="shared" si="5"/>
        <v>0</v>
      </c>
    </row>
    <row r="30" spans="1:16" ht="12.75">
      <c r="A30" s="8" t="s">
        <v>36</v>
      </c>
      <c r="B30" s="9" t="s">
        <v>37</v>
      </c>
      <c r="C30" s="10">
        <v>4.3</v>
      </c>
      <c r="D30" s="10">
        <v>4.3</v>
      </c>
      <c r="E30" s="10">
        <v>0.35833333333333334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0.35833333333333334</v>
      </c>
      <c r="L30" s="10">
        <f t="shared" si="1"/>
        <v>4.3</v>
      </c>
      <c r="M30" s="10">
        <f t="shared" si="2"/>
        <v>0</v>
      </c>
      <c r="N30" s="10">
        <f t="shared" si="3"/>
        <v>4.3</v>
      </c>
      <c r="O30" s="10">
        <f t="shared" si="4"/>
        <v>0.35833333333333334</v>
      </c>
      <c r="P30" s="10">
        <f t="shared" si="5"/>
        <v>0</v>
      </c>
    </row>
    <row r="31" spans="1:16" ht="12.75">
      <c r="A31" s="8" t="s">
        <v>238</v>
      </c>
      <c r="B31" s="9" t="s">
        <v>239</v>
      </c>
      <c r="C31" s="10">
        <v>133.7322</v>
      </c>
      <c r="D31" s="10">
        <v>133.7322</v>
      </c>
      <c r="E31" s="10">
        <v>133.7322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133.7322</v>
      </c>
      <c r="L31" s="10">
        <f t="shared" si="1"/>
        <v>133.7322</v>
      </c>
      <c r="M31" s="10">
        <f t="shared" si="2"/>
        <v>0</v>
      </c>
      <c r="N31" s="10">
        <f t="shared" si="3"/>
        <v>133.7322</v>
      </c>
      <c r="O31" s="10">
        <f t="shared" si="4"/>
        <v>133.7322</v>
      </c>
      <c r="P31" s="10">
        <f t="shared" si="5"/>
        <v>0</v>
      </c>
    </row>
    <row r="32" spans="1:16" ht="12.75">
      <c r="A32" s="8" t="s">
        <v>246</v>
      </c>
      <c r="B32" s="9" t="s">
        <v>247</v>
      </c>
      <c r="C32" s="10">
        <v>1270.23631</v>
      </c>
      <c r="D32" s="10">
        <v>1270.23631</v>
      </c>
      <c r="E32" s="10">
        <v>1270.23631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1270.23631</v>
      </c>
      <c r="L32" s="10">
        <f t="shared" si="1"/>
        <v>1270.23631</v>
      </c>
      <c r="M32" s="10">
        <f t="shared" si="2"/>
        <v>0</v>
      </c>
      <c r="N32" s="10">
        <f t="shared" si="3"/>
        <v>1270.23631</v>
      </c>
      <c r="O32" s="10">
        <f t="shared" si="4"/>
        <v>1270.23631</v>
      </c>
      <c r="P32" s="10">
        <f t="shared" si="5"/>
        <v>0</v>
      </c>
    </row>
    <row r="33" spans="1:16" ht="38.25">
      <c r="A33" s="5" t="s">
        <v>78</v>
      </c>
      <c r="B33" s="6" t="s">
        <v>79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7.7157</v>
      </c>
      <c r="I33" s="7">
        <v>0</v>
      </c>
      <c r="J33" s="7">
        <v>0</v>
      </c>
      <c r="K33" s="7">
        <f t="shared" si="0"/>
        <v>0</v>
      </c>
      <c r="L33" s="7">
        <f t="shared" si="1"/>
        <v>0</v>
      </c>
      <c r="M33" s="7">
        <f t="shared" si="2"/>
        <v>0</v>
      </c>
      <c r="N33" s="7">
        <f t="shared" si="3"/>
        <v>-7.7157</v>
      </c>
      <c r="O33" s="7">
        <f t="shared" si="4"/>
        <v>-7.7157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7.7157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-7.7157</v>
      </c>
      <c r="O34" s="10">
        <f t="shared" si="4"/>
        <v>-7.7157</v>
      </c>
      <c r="P34" s="10">
        <f t="shared" si="5"/>
        <v>0</v>
      </c>
    </row>
    <row r="35" spans="1:16" ht="38.25">
      <c r="A35" s="5" t="s">
        <v>80</v>
      </c>
      <c r="B35" s="6" t="s">
        <v>81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101.1828</v>
      </c>
      <c r="I35" s="7">
        <v>0</v>
      </c>
      <c r="J35" s="7">
        <v>0</v>
      </c>
      <c r="K35" s="7">
        <f t="shared" si="0"/>
        <v>0</v>
      </c>
      <c r="L35" s="7">
        <f t="shared" si="1"/>
        <v>0</v>
      </c>
      <c r="M35" s="7">
        <f t="shared" si="2"/>
        <v>0</v>
      </c>
      <c r="N35" s="7">
        <f t="shared" si="3"/>
        <v>-101.1828</v>
      </c>
      <c r="O35" s="7">
        <f t="shared" si="4"/>
        <v>-101.1828</v>
      </c>
      <c r="P35" s="7">
        <f t="shared" si="5"/>
        <v>0</v>
      </c>
    </row>
    <row r="36" spans="1:16" ht="12.75">
      <c r="A36" s="8" t="s">
        <v>22</v>
      </c>
      <c r="B36" s="9" t="s">
        <v>23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9.3824</v>
      </c>
      <c r="I36" s="10">
        <v>0</v>
      </c>
      <c r="J36" s="10">
        <v>0</v>
      </c>
      <c r="K36" s="10">
        <f t="shared" si="0"/>
        <v>0</v>
      </c>
      <c r="L36" s="10">
        <f t="shared" si="1"/>
        <v>0</v>
      </c>
      <c r="M36" s="10">
        <f t="shared" si="2"/>
        <v>0</v>
      </c>
      <c r="N36" s="10">
        <f t="shared" si="3"/>
        <v>-9.3824</v>
      </c>
      <c r="O36" s="10">
        <f t="shared" si="4"/>
        <v>-9.3824</v>
      </c>
      <c r="P36" s="10">
        <f t="shared" si="5"/>
        <v>0</v>
      </c>
    </row>
    <row r="37" spans="1:16" ht="12.75">
      <c r="A37" s="8" t="s">
        <v>24</v>
      </c>
      <c r="B37" s="9" t="s">
        <v>25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2.25183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-2.25183</v>
      </c>
      <c r="O37" s="10">
        <f t="shared" si="4"/>
        <v>-2.25183</v>
      </c>
      <c r="P37" s="10">
        <f t="shared" si="5"/>
        <v>0</v>
      </c>
    </row>
    <row r="38" spans="1:16" ht="12.75">
      <c r="A38" s="8" t="s">
        <v>26</v>
      </c>
      <c r="B38" s="9" t="s">
        <v>27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31.523200000000003</v>
      </c>
      <c r="I38" s="10">
        <v>0</v>
      </c>
      <c r="J38" s="10">
        <v>0</v>
      </c>
      <c r="K38" s="10">
        <f aca="true" t="shared" si="6" ref="K38:K69">E38-F38</f>
        <v>0</v>
      </c>
      <c r="L38" s="10">
        <f aca="true" t="shared" si="7" ref="L38:L69">D38-F38</f>
        <v>0</v>
      </c>
      <c r="M38" s="10">
        <f aca="true" t="shared" si="8" ref="M38:M69">IF(E38=0,0,(F38/E38)*100)</f>
        <v>0</v>
      </c>
      <c r="N38" s="10">
        <f aca="true" t="shared" si="9" ref="N38:N69">D38-H38</f>
        <v>-31.523200000000003</v>
      </c>
      <c r="O38" s="10">
        <f aca="true" t="shared" si="10" ref="O38:O69">E38-H38</f>
        <v>-31.523200000000003</v>
      </c>
      <c r="P38" s="10">
        <f aca="true" t="shared" si="11" ref="P38:P69">IF(E38=0,0,(H38/E38)*100)</f>
        <v>0</v>
      </c>
    </row>
    <row r="39" spans="1:16" ht="12.75">
      <c r="A39" s="8" t="s">
        <v>70</v>
      </c>
      <c r="B39" s="9" t="s">
        <v>71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3.714</v>
      </c>
      <c r="I39" s="10">
        <v>0</v>
      </c>
      <c r="J39" s="10">
        <v>0</v>
      </c>
      <c r="K39" s="10">
        <f t="shared" si="6"/>
        <v>0</v>
      </c>
      <c r="L39" s="10">
        <f t="shared" si="7"/>
        <v>0</v>
      </c>
      <c r="M39" s="10">
        <f t="shared" si="8"/>
        <v>0</v>
      </c>
      <c r="N39" s="10">
        <f t="shared" si="9"/>
        <v>-3.714</v>
      </c>
      <c r="O39" s="10">
        <f t="shared" si="10"/>
        <v>-3.714</v>
      </c>
      <c r="P39" s="10">
        <f t="shared" si="11"/>
        <v>0</v>
      </c>
    </row>
    <row r="40" spans="1:16" ht="12.75">
      <c r="A40" s="8" t="s">
        <v>28</v>
      </c>
      <c r="B40" s="9" t="s">
        <v>29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3.22133</v>
      </c>
      <c r="I40" s="10">
        <v>0</v>
      </c>
      <c r="J40" s="10">
        <v>0</v>
      </c>
      <c r="K40" s="10">
        <f t="shared" si="6"/>
        <v>0</v>
      </c>
      <c r="L40" s="10">
        <f t="shared" si="7"/>
        <v>0</v>
      </c>
      <c r="M40" s="10">
        <f t="shared" si="8"/>
        <v>0</v>
      </c>
      <c r="N40" s="10">
        <f t="shared" si="9"/>
        <v>-3.22133</v>
      </c>
      <c r="O40" s="10">
        <f t="shared" si="10"/>
        <v>-3.22133</v>
      </c>
      <c r="P40" s="10">
        <f t="shared" si="11"/>
        <v>0</v>
      </c>
    </row>
    <row r="41" spans="1:16" ht="12.75">
      <c r="A41" s="8" t="s">
        <v>34</v>
      </c>
      <c r="B41" s="9" t="s">
        <v>35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2.12327</v>
      </c>
      <c r="I41" s="10">
        <v>0</v>
      </c>
      <c r="J41" s="10">
        <v>0</v>
      </c>
      <c r="K41" s="10">
        <f t="shared" si="6"/>
        <v>0</v>
      </c>
      <c r="L41" s="10">
        <f t="shared" si="7"/>
        <v>0</v>
      </c>
      <c r="M41" s="10">
        <f t="shared" si="8"/>
        <v>0</v>
      </c>
      <c r="N41" s="10">
        <f t="shared" si="9"/>
        <v>-2.12327</v>
      </c>
      <c r="O41" s="10">
        <f t="shared" si="10"/>
        <v>-2.12327</v>
      </c>
      <c r="P41" s="10">
        <f t="shared" si="11"/>
        <v>0</v>
      </c>
    </row>
    <row r="42" spans="1:16" ht="12.75">
      <c r="A42" s="8" t="s">
        <v>36</v>
      </c>
      <c r="B42" s="9" t="s">
        <v>37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46.13606</v>
      </c>
      <c r="I42" s="10">
        <v>0</v>
      </c>
      <c r="J42" s="10">
        <v>0</v>
      </c>
      <c r="K42" s="10">
        <f t="shared" si="6"/>
        <v>0</v>
      </c>
      <c r="L42" s="10">
        <f t="shared" si="7"/>
        <v>0</v>
      </c>
      <c r="M42" s="10">
        <f t="shared" si="8"/>
        <v>0</v>
      </c>
      <c r="N42" s="10">
        <f t="shared" si="9"/>
        <v>-46.13606</v>
      </c>
      <c r="O42" s="10">
        <f t="shared" si="10"/>
        <v>-46.13606</v>
      </c>
      <c r="P42" s="10">
        <f t="shared" si="11"/>
        <v>0</v>
      </c>
    </row>
    <row r="43" spans="1:16" ht="12.75">
      <c r="A43" s="8" t="s">
        <v>42</v>
      </c>
      <c r="B43" s="9" t="s">
        <v>43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2.8307100000000003</v>
      </c>
      <c r="I43" s="10">
        <v>0</v>
      </c>
      <c r="J43" s="10">
        <v>0</v>
      </c>
      <c r="K43" s="10">
        <f t="shared" si="6"/>
        <v>0</v>
      </c>
      <c r="L43" s="10">
        <f t="shared" si="7"/>
        <v>0</v>
      </c>
      <c r="M43" s="10">
        <f t="shared" si="8"/>
        <v>0</v>
      </c>
      <c r="N43" s="10">
        <f t="shared" si="9"/>
        <v>-2.8307100000000003</v>
      </c>
      <c r="O43" s="10">
        <f t="shared" si="10"/>
        <v>-2.8307100000000003</v>
      </c>
      <c r="P43" s="10">
        <f t="shared" si="11"/>
        <v>0</v>
      </c>
    </row>
    <row r="44" spans="1:16" ht="25.5">
      <c r="A44" s="5" t="s">
        <v>92</v>
      </c>
      <c r="B44" s="6" t="s">
        <v>93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0.4992</v>
      </c>
      <c r="I44" s="7">
        <v>0</v>
      </c>
      <c r="J44" s="7">
        <v>0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-0.4992</v>
      </c>
      <c r="O44" s="7">
        <f t="shared" si="10"/>
        <v>-0.4992</v>
      </c>
      <c r="P44" s="7">
        <f t="shared" si="11"/>
        <v>0</v>
      </c>
    </row>
    <row r="45" spans="1:16" ht="12.75">
      <c r="A45" s="8" t="s">
        <v>26</v>
      </c>
      <c r="B45" s="9" t="s">
        <v>27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0.4992</v>
      </c>
      <c r="I45" s="10">
        <v>0</v>
      </c>
      <c r="J45" s="10">
        <v>0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-0.4992</v>
      </c>
      <c r="O45" s="10">
        <f t="shared" si="10"/>
        <v>-0.4992</v>
      </c>
      <c r="P45" s="10">
        <f t="shared" si="11"/>
        <v>0</v>
      </c>
    </row>
    <row r="46" spans="1:16" ht="25.5">
      <c r="A46" s="5" t="s">
        <v>248</v>
      </c>
      <c r="B46" s="6" t="s">
        <v>237</v>
      </c>
      <c r="C46" s="7">
        <v>205.35998</v>
      </c>
      <c r="D46" s="7">
        <v>205.35998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f t="shared" si="6"/>
        <v>0</v>
      </c>
      <c r="L46" s="7">
        <f t="shared" si="7"/>
        <v>205.35998</v>
      </c>
      <c r="M46" s="7">
        <f t="shared" si="8"/>
        <v>0</v>
      </c>
      <c r="N46" s="7">
        <f t="shared" si="9"/>
        <v>205.35998</v>
      </c>
      <c r="O46" s="7">
        <f t="shared" si="10"/>
        <v>0</v>
      </c>
      <c r="P46" s="7">
        <f t="shared" si="11"/>
        <v>0</v>
      </c>
    </row>
    <row r="47" spans="1:16" ht="12.75">
      <c r="A47" s="8" t="s">
        <v>240</v>
      </c>
      <c r="B47" s="9" t="s">
        <v>241</v>
      </c>
      <c r="C47" s="10">
        <v>205.35998</v>
      </c>
      <c r="D47" s="10">
        <v>205.35998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6"/>
        <v>0</v>
      </c>
      <c r="L47" s="10">
        <f t="shared" si="7"/>
        <v>205.35998</v>
      </c>
      <c r="M47" s="10">
        <f t="shared" si="8"/>
        <v>0</v>
      </c>
      <c r="N47" s="10">
        <f t="shared" si="9"/>
        <v>205.35998</v>
      </c>
      <c r="O47" s="10">
        <f t="shared" si="10"/>
        <v>0</v>
      </c>
      <c r="P47" s="10">
        <f t="shared" si="11"/>
        <v>0</v>
      </c>
    </row>
    <row r="48" spans="1:16" ht="25.5">
      <c r="A48" s="5" t="s">
        <v>95</v>
      </c>
      <c r="B48" s="6" t="s">
        <v>96</v>
      </c>
      <c r="C48" s="7">
        <v>80</v>
      </c>
      <c r="D48" s="7">
        <v>80</v>
      </c>
      <c r="E48" s="7">
        <v>6.666666666666667</v>
      </c>
      <c r="F48" s="7">
        <v>0</v>
      </c>
      <c r="G48" s="7">
        <v>0</v>
      </c>
      <c r="H48" s="7">
        <v>0.28</v>
      </c>
      <c r="I48" s="7">
        <v>0</v>
      </c>
      <c r="J48" s="7">
        <v>0</v>
      </c>
      <c r="K48" s="7">
        <f t="shared" si="6"/>
        <v>6.666666666666667</v>
      </c>
      <c r="L48" s="7">
        <f t="shared" si="7"/>
        <v>80</v>
      </c>
      <c r="M48" s="7">
        <f t="shared" si="8"/>
        <v>0</v>
      </c>
      <c r="N48" s="7">
        <f t="shared" si="9"/>
        <v>79.72</v>
      </c>
      <c r="O48" s="7">
        <f t="shared" si="10"/>
        <v>6.386666666666667</v>
      </c>
      <c r="P48" s="7">
        <f t="shared" si="11"/>
        <v>4.2</v>
      </c>
    </row>
    <row r="49" spans="1:16" ht="25.5">
      <c r="A49" s="5" t="s">
        <v>105</v>
      </c>
      <c r="B49" s="6" t="s">
        <v>106</v>
      </c>
      <c r="C49" s="7">
        <v>80</v>
      </c>
      <c r="D49" s="7">
        <v>80</v>
      </c>
      <c r="E49" s="7">
        <v>6.666666666666667</v>
      </c>
      <c r="F49" s="7">
        <v>0</v>
      </c>
      <c r="G49" s="7">
        <v>0</v>
      </c>
      <c r="H49" s="7">
        <v>0.28</v>
      </c>
      <c r="I49" s="7">
        <v>0</v>
      </c>
      <c r="J49" s="7">
        <v>0</v>
      </c>
      <c r="K49" s="7">
        <f t="shared" si="6"/>
        <v>6.666666666666667</v>
      </c>
      <c r="L49" s="7">
        <f t="shared" si="7"/>
        <v>80</v>
      </c>
      <c r="M49" s="7">
        <f t="shared" si="8"/>
        <v>0</v>
      </c>
      <c r="N49" s="7">
        <f t="shared" si="9"/>
        <v>79.72</v>
      </c>
      <c r="O49" s="7">
        <f t="shared" si="10"/>
        <v>6.386666666666667</v>
      </c>
      <c r="P49" s="7">
        <f t="shared" si="11"/>
        <v>4.2</v>
      </c>
    </row>
    <row r="50" spans="1:16" ht="12.75">
      <c r="A50" s="8" t="s">
        <v>26</v>
      </c>
      <c r="B50" s="9" t="s">
        <v>27</v>
      </c>
      <c r="C50" s="10">
        <v>50</v>
      </c>
      <c r="D50" s="10">
        <v>50</v>
      </c>
      <c r="E50" s="10">
        <v>4.166666666666667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6"/>
        <v>4.166666666666667</v>
      </c>
      <c r="L50" s="10">
        <f t="shared" si="7"/>
        <v>50</v>
      </c>
      <c r="M50" s="10">
        <f t="shared" si="8"/>
        <v>0</v>
      </c>
      <c r="N50" s="10">
        <f t="shared" si="9"/>
        <v>50</v>
      </c>
      <c r="O50" s="10">
        <f t="shared" si="10"/>
        <v>4.166666666666667</v>
      </c>
      <c r="P50" s="10">
        <f t="shared" si="11"/>
        <v>0</v>
      </c>
    </row>
    <row r="51" spans="1:16" ht="12.75">
      <c r="A51" s="8" t="s">
        <v>28</v>
      </c>
      <c r="B51" s="9" t="s">
        <v>29</v>
      </c>
      <c r="C51" s="10">
        <v>25</v>
      </c>
      <c r="D51" s="10">
        <v>25</v>
      </c>
      <c r="E51" s="10">
        <v>2.0833333333333335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6"/>
        <v>2.0833333333333335</v>
      </c>
      <c r="L51" s="10">
        <f t="shared" si="7"/>
        <v>25</v>
      </c>
      <c r="M51" s="10">
        <f t="shared" si="8"/>
        <v>0</v>
      </c>
      <c r="N51" s="10">
        <f t="shared" si="9"/>
        <v>25</v>
      </c>
      <c r="O51" s="10">
        <f t="shared" si="10"/>
        <v>2.0833333333333335</v>
      </c>
      <c r="P51" s="10">
        <f t="shared" si="11"/>
        <v>0</v>
      </c>
    </row>
    <row r="52" spans="1:16" ht="12.75">
      <c r="A52" s="8" t="s">
        <v>30</v>
      </c>
      <c r="B52" s="9" t="s">
        <v>31</v>
      </c>
      <c r="C52" s="10">
        <v>5</v>
      </c>
      <c r="D52" s="10">
        <v>5</v>
      </c>
      <c r="E52" s="10">
        <v>0.4166666666666667</v>
      </c>
      <c r="F52" s="10">
        <v>0</v>
      </c>
      <c r="G52" s="10">
        <v>0</v>
      </c>
      <c r="H52" s="10">
        <v>0.28</v>
      </c>
      <c r="I52" s="10">
        <v>0</v>
      </c>
      <c r="J52" s="10">
        <v>0</v>
      </c>
      <c r="K52" s="10">
        <f t="shared" si="6"/>
        <v>0.4166666666666667</v>
      </c>
      <c r="L52" s="10">
        <f t="shared" si="7"/>
        <v>5</v>
      </c>
      <c r="M52" s="10">
        <f t="shared" si="8"/>
        <v>0</v>
      </c>
      <c r="N52" s="10">
        <f t="shared" si="9"/>
        <v>4.72</v>
      </c>
      <c r="O52" s="10">
        <f t="shared" si="10"/>
        <v>0.13666666666666666</v>
      </c>
      <c r="P52" s="10">
        <f t="shared" si="11"/>
        <v>67.2</v>
      </c>
    </row>
    <row r="53" spans="1:16" ht="25.5">
      <c r="A53" s="5" t="s">
        <v>118</v>
      </c>
      <c r="B53" s="6" t="s">
        <v>119</v>
      </c>
      <c r="C53" s="7">
        <v>1319</v>
      </c>
      <c r="D53" s="7">
        <v>1319</v>
      </c>
      <c r="E53" s="7">
        <v>138.25</v>
      </c>
      <c r="F53" s="7">
        <v>0</v>
      </c>
      <c r="G53" s="7">
        <v>0</v>
      </c>
      <c r="H53" s="7">
        <v>212.76377</v>
      </c>
      <c r="I53" s="7">
        <v>0</v>
      </c>
      <c r="J53" s="7">
        <v>102.36624</v>
      </c>
      <c r="K53" s="7">
        <f t="shared" si="6"/>
        <v>138.25</v>
      </c>
      <c r="L53" s="7">
        <f t="shared" si="7"/>
        <v>1319</v>
      </c>
      <c r="M53" s="7">
        <f t="shared" si="8"/>
        <v>0</v>
      </c>
      <c r="N53" s="7">
        <f t="shared" si="9"/>
        <v>1106.23623</v>
      </c>
      <c r="O53" s="7">
        <f t="shared" si="10"/>
        <v>-74.51377</v>
      </c>
      <c r="P53" s="7">
        <f t="shared" si="11"/>
        <v>153.89784448462927</v>
      </c>
    </row>
    <row r="54" spans="1:16" ht="25.5">
      <c r="A54" s="5" t="s">
        <v>121</v>
      </c>
      <c r="B54" s="6" t="s">
        <v>122</v>
      </c>
      <c r="C54" s="7">
        <v>1119</v>
      </c>
      <c r="D54" s="7">
        <v>1119</v>
      </c>
      <c r="E54" s="7">
        <v>93.25</v>
      </c>
      <c r="F54" s="7">
        <v>0</v>
      </c>
      <c r="G54" s="7">
        <v>0</v>
      </c>
      <c r="H54" s="7">
        <v>138.3654</v>
      </c>
      <c r="I54" s="7">
        <v>0</v>
      </c>
      <c r="J54" s="7">
        <v>0</v>
      </c>
      <c r="K54" s="7">
        <f t="shared" si="6"/>
        <v>93.25</v>
      </c>
      <c r="L54" s="7">
        <f t="shared" si="7"/>
        <v>1119</v>
      </c>
      <c r="M54" s="7">
        <f t="shared" si="8"/>
        <v>0</v>
      </c>
      <c r="N54" s="7">
        <f t="shared" si="9"/>
        <v>980.6346</v>
      </c>
      <c r="O54" s="7">
        <f t="shared" si="10"/>
        <v>-45.115399999999994</v>
      </c>
      <c r="P54" s="7">
        <f t="shared" si="11"/>
        <v>148.38112600536192</v>
      </c>
    </row>
    <row r="55" spans="1:16" ht="25.5">
      <c r="A55" s="8" t="s">
        <v>40</v>
      </c>
      <c r="B55" s="9" t="s">
        <v>41</v>
      </c>
      <c r="C55" s="10">
        <v>1119</v>
      </c>
      <c r="D55" s="10">
        <v>1119</v>
      </c>
      <c r="E55" s="10">
        <v>93.25</v>
      </c>
      <c r="F55" s="10">
        <v>0</v>
      </c>
      <c r="G55" s="10">
        <v>0</v>
      </c>
      <c r="H55" s="10">
        <v>138.3654</v>
      </c>
      <c r="I55" s="10">
        <v>0</v>
      </c>
      <c r="J55" s="10">
        <v>0</v>
      </c>
      <c r="K55" s="10">
        <f t="shared" si="6"/>
        <v>93.25</v>
      </c>
      <c r="L55" s="10">
        <f t="shared" si="7"/>
        <v>1119</v>
      </c>
      <c r="M55" s="10">
        <f t="shared" si="8"/>
        <v>0</v>
      </c>
      <c r="N55" s="10">
        <f t="shared" si="9"/>
        <v>980.6346</v>
      </c>
      <c r="O55" s="10">
        <f t="shared" si="10"/>
        <v>-45.115399999999994</v>
      </c>
      <c r="P55" s="10">
        <f t="shared" si="11"/>
        <v>148.38112600536192</v>
      </c>
    </row>
    <row r="56" spans="1:16" ht="12.75">
      <c r="A56" s="5" t="s">
        <v>123</v>
      </c>
      <c r="B56" s="6" t="s">
        <v>124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74.39837</v>
      </c>
      <c r="I56" s="7">
        <v>0</v>
      </c>
      <c r="J56" s="7">
        <v>102.36624</v>
      </c>
      <c r="K56" s="7">
        <f t="shared" si="6"/>
        <v>0</v>
      </c>
      <c r="L56" s="7">
        <f t="shared" si="7"/>
        <v>0</v>
      </c>
      <c r="M56" s="7">
        <f t="shared" si="8"/>
        <v>0</v>
      </c>
      <c r="N56" s="7">
        <f t="shared" si="9"/>
        <v>-74.39837</v>
      </c>
      <c r="O56" s="7">
        <f t="shared" si="10"/>
        <v>-74.39837</v>
      </c>
      <c r="P56" s="7">
        <f t="shared" si="11"/>
        <v>0</v>
      </c>
    </row>
    <row r="57" spans="1:16" ht="25.5">
      <c r="A57" s="8" t="s">
        <v>40</v>
      </c>
      <c r="B57" s="9" t="s">
        <v>41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74.39837</v>
      </c>
      <c r="I57" s="10">
        <v>0</v>
      </c>
      <c r="J57" s="10">
        <v>102.36624</v>
      </c>
      <c r="K57" s="10">
        <f t="shared" si="6"/>
        <v>0</v>
      </c>
      <c r="L57" s="10">
        <f t="shared" si="7"/>
        <v>0</v>
      </c>
      <c r="M57" s="10">
        <f t="shared" si="8"/>
        <v>0</v>
      </c>
      <c r="N57" s="10">
        <f t="shared" si="9"/>
        <v>-74.39837</v>
      </c>
      <c r="O57" s="10">
        <f t="shared" si="10"/>
        <v>-74.39837</v>
      </c>
      <c r="P57" s="10">
        <f t="shared" si="11"/>
        <v>0</v>
      </c>
    </row>
    <row r="58" spans="1:16" ht="38.25">
      <c r="A58" s="5" t="s">
        <v>249</v>
      </c>
      <c r="B58" s="6" t="s">
        <v>250</v>
      </c>
      <c r="C58" s="7">
        <v>200</v>
      </c>
      <c r="D58" s="7">
        <v>200</v>
      </c>
      <c r="E58" s="7">
        <v>45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6"/>
        <v>45</v>
      </c>
      <c r="L58" s="7">
        <f t="shared" si="7"/>
        <v>200</v>
      </c>
      <c r="M58" s="7">
        <f t="shared" si="8"/>
        <v>0</v>
      </c>
      <c r="N58" s="7">
        <f t="shared" si="9"/>
        <v>200</v>
      </c>
      <c r="O58" s="7">
        <f t="shared" si="10"/>
        <v>45</v>
      </c>
      <c r="P58" s="7">
        <f t="shared" si="11"/>
        <v>0</v>
      </c>
    </row>
    <row r="59" spans="1:16" ht="12.75">
      <c r="A59" s="8" t="s">
        <v>240</v>
      </c>
      <c r="B59" s="9" t="s">
        <v>241</v>
      </c>
      <c r="C59" s="10">
        <v>200</v>
      </c>
      <c r="D59" s="10">
        <v>200</v>
      </c>
      <c r="E59" s="10">
        <v>45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45</v>
      </c>
      <c r="L59" s="10">
        <f t="shared" si="7"/>
        <v>200</v>
      </c>
      <c r="M59" s="10">
        <f t="shared" si="8"/>
        <v>0</v>
      </c>
      <c r="N59" s="10">
        <f t="shared" si="9"/>
        <v>200</v>
      </c>
      <c r="O59" s="10">
        <f t="shared" si="10"/>
        <v>45</v>
      </c>
      <c r="P59" s="10">
        <f t="shared" si="11"/>
        <v>0</v>
      </c>
    </row>
    <row r="60" spans="1:16" ht="25.5">
      <c r="A60" s="5" t="s">
        <v>130</v>
      </c>
      <c r="B60" s="6" t="s">
        <v>131</v>
      </c>
      <c r="C60" s="7">
        <v>22.8</v>
      </c>
      <c r="D60" s="7">
        <v>22.8</v>
      </c>
      <c r="E60" s="7">
        <v>1.9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6"/>
        <v>1.9</v>
      </c>
      <c r="L60" s="7">
        <f t="shared" si="7"/>
        <v>22.8</v>
      </c>
      <c r="M60" s="7">
        <f t="shared" si="8"/>
        <v>0</v>
      </c>
      <c r="N60" s="7">
        <f t="shared" si="9"/>
        <v>22.8</v>
      </c>
      <c r="O60" s="7">
        <f t="shared" si="10"/>
        <v>1.9</v>
      </c>
      <c r="P60" s="7">
        <f t="shared" si="11"/>
        <v>0</v>
      </c>
    </row>
    <row r="61" spans="1:16" ht="51">
      <c r="A61" s="5" t="s">
        <v>139</v>
      </c>
      <c r="B61" s="6" t="s">
        <v>140</v>
      </c>
      <c r="C61" s="7">
        <v>22.8</v>
      </c>
      <c r="D61" s="7">
        <v>22.8</v>
      </c>
      <c r="E61" s="7">
        <v>1.9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1.9</v>
      </c>
      <c r="L61" s="7">
        <f t="shared" si="7"/>
        <v>22.8</v>
      </c>
      <c r="M61" s="7">
        <f t="shared" si="8"/>
        <v>0</v>
      </c>
      <c r="N61" s="7">
        <f t="shared" si="9"/>
        <v>22.8</v>
      </c>
      <c r="O61" s="7">
        <f t="shared" si="10"/>
        <v>1.9</v>
      </c>
      <c r="P61" s="7">
        <f t="shared" si="11"/>
        <v>0</v>
      </c>
    </row>
    <row r="62" spans="1:16" ht="12.75">
      <c r="A62" s="8" t="s">
        <v>26</v>
      </c>
      <c r="B62" s="9" t="s">
        <v>27</v>
      </c>
      <c r="C62" s="10">
        <v>8.5</v>
      </c>
      <c r="D62" s="10">
        <v>8.5</v>
      </c>
      <c r="E62" s="10">
        <v>0.7083333333333334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0.7083333333333334</v>
      </c>
      <c r="L62" s="10">
        <f t="shared" si="7"/>
        <v>8.5</v>
      </c>
      <c r="M62" s="10">
        <f t="shared" si="8"/>
        <v>0</v>
      </c>
      <c r="N62" s="10">
        <f t="shared" si="9"/>
        <v>8.5</v>
      </c>
      <c r="O62" s="10">
        <f t="shared" si="10"/>
        <v>0.7083333333333334</v>
      </c>
      <c r="P62" s="10">
        <f t="shared" si="11"/>
        <v>0</v>
      </c>
    </row>
    <row r="63" spans="1:16" ht="12.75">
      <c r="A63" s="8" t="s">
        <v>28</v>
      </c>
      <c r="B63" s="9" t="s">
        <v>29</v>
      </c>
      <c r="C63" s="10">
        <v>6</v>
      </c>
      <c r="D63" s="10">
        <v>6</v>
      </c>
      <c r="E63" s="10">
        <v>0.5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0.5</v>
      </c>
      <c r="L63" s="10">
        <f t="shared" si="7"/>
        <v>6</v>
      </c>
      <c r="M63" s="10">
        <f t="shared" si="8"/>
        <v>0</v>
      </c>
      <c r="N63" s="10">
        <f t="shared" si="9"/>
        <v>6</v>
      </c>
      <c r="O63" s="10">
        <f t="shared" si="10"/>
        <v>0.5</v>
      </c>
      <c r="P63" s="10">
        <f t="shared" si="11"/>
        <v>0</v>
      </c>
    </row>
    <row r="64" spans="1:16" ht="12.75">
      <c r="A64" s="8" t="s">
        <v>30</v>
      </c>
      <c r="B64" s="9" t="s">
        <v>31</v>
      </c>
      <c r="C64" s="10">
        <v>8.3</v>
      </c>
      <c r="D64" s="10">
        <v>8.3</v>
      </c>
      <c r="E64" s="10">
        <v>0.6916666666666667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0.6916666666666667</v>
      </c>
      <c r="L64" s="10">
        <f t="shared" si="7"/>
        <v>8.3</v>
      </c>
      <c r="M64" s="10">
        <f t="shared" si="8"/>
        <v>0</v>
      </c>
      <c r="N64" s="10">
        <f t="shared" si="9"/>
        <v>8.3</v>
      </c>
      <c r="O64" s="10">
        <f t="shared" si="10"/>
        <v>0.6916666666666667</v>
      </c>
      <c r="P64" s="10">
        <f t="shared" si="11"/>
        <v>0</v>
      </c>
    </row>
    <row r="65" spans="1:16" ht="12.75">
      <c r="A65" s="5" t="s">
        <v>154</v>
      </c>
      <c r="B65" s="6" t="s">
        <v>155</v>
      </c>
      <c r="C65" s="7">
        <v>1876.5</v>
      </c>
      <c r="D65" s="7">
        <v>1876.5</v>
      </c>
      <c r="E65" s="7">
        <v>218.25</v>
      </c>
      <c r="F65" s="7">
        <v>0</v>
      </c>
      <c r="G65" s="7">
        <v>0</v>
      </c>
      <c r="H65" s="7">
        <v>151.53894</v>
      </c>
      <c r="I65" s="7">
        <v>0</v>
      </c>
      <c r="J65" s="7">
        <v>0</v>
      </c>
      <c r="K65" s="7">
        <f t="shared" si="6"/>
        <v>218.25</v>
      </c>
      <c r="L65" s="7">
        <f t="shared" si="7"/>
        <v>1876.5</v>
      </c>
      <c r="M65" s="7">
        <f t="shared" si="8"/>
        <v>0</v>
      </c>
      <c r="N65" s="7">
        <f t="shared" si="9"/>
        <v>1724.96106</v>
      </c>
      <c r="O65" s="7">
        <f t="shared" si="10"/>
        <v>66.71106</v>
      </c>
      <c r="P65" s="7">
        <f t="shared" si="11"/>
        <v>69.43364948453609</v>
      </c>
    </row>
    <row r="66" spans="1:16" ht="12.75">
      <c r="A66" s="5" t="s">
        <v>159</v>
      </c>
      <c r="B66" s="6" t="s">
        <v>160</v>
      </c>
      <c r="C66" s="7">
        <v>8</v>
      </c>
      <c r="D66" s="7">
        <v>8</v>
      </c>
      <c r="E66" s="7">
        <v>0.6666666666666667</v>
      </c>
      <c r="F66" s="7">
        <v>0</v>
      </c>
      <c r="G66" s="7">
        <v>0</v>
      </c>
      <c r="H66" s="7">
        <v>0.14</v>
      </c>
      <c r="I66" s="7">
        <v>0</v>
      </c>
      <c r="J66" s="7">
        <v>0</v>
      </c>
      <c r="K66" s="7">
        <f t="shared" si="6"/>
        <v>0.6666666666666667</v>
      </c>
      <c r="L66" s="7">
        <f t="shared" si="7"/>
        <v>8</v>
      </c>
      <c r="M66" s="7">
        <f t="shared" si="8"/>
        <v>0</v>
      </c>
      <c r="N66" s="7">
        <f t="shared" si="9"/>
        <v>7.86</v>
      </c>
      <c r="O66" s="7">
        <f t="shared" si="10"/>
        <v>0.5266666666666667</v>
      </c>
      <c r="P66" s="7">
        <f t="shared" si="11"/>
        <v>21</v>
      </c>
    </row>
    <row r="67" spans="1:16" ht="12.75">
      <c r="A67" s="8" t="s">
        <v>26</v>
      </c>
      <c r="B67" s="9" t="s">
        <v>27</v>
      </c>
      <c r="C67" s="10">
        <v>2.8</v>
      </c>
      <c r="D67" s="10">
        <v>2.8</v>
      </c>
      <c r="E67" s="10">
        <v>0.23333333333333334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0.23333333333333334</v>
      </c>
      <c r="L67" s="10">
        <f t="shared" si="7"/>
        <v>2.8</v>
      </c>
      <c r="M67" s="10">
        <f t="shared" si="8"/>
        <v>0</v>
      </c>
      <c r="N67" s="10">
        <f t="shared" si="9"/>
        <v>2.8</v>
      </c>
      <c r="O67" s="10">
        <f t="shared" si="10"/>
        <v>0.23333333333333334</v>
      </c>
      <c r="P67" s="10">
        <f t="shared" si="11"/>
        <v>0</v>
      </c>
    </row>
    <row r="68" spans="1:16" ht="12.75">
      <c r="A68" s="8" t="s">
        <v>28</v>
      </c>
      <c r="B68" s="9" t="s">
        <v>29</v>
      </c>
      <c r="C68" s="10">
        <v>3.5</v>
      </c>
      <c r="D68" s="10">
        <v>3.5</v>
      </c>
      <c r="E68" s="10">
        <v>0.2916666666666667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6"/>
        <v>0.2916666666666667</v>
      </c>
      <c r="L68" s="10">
        <f t="shared" si="7"/>
        <v>3.5</v>
      </c>
      <c r="M68" s="10">
        <f t="shared" si="8"/>
        <v>0</v>
      </c>
      <c r="N68" s="10">
        <f t="shared" si="9"/>
        <v>3.5</v>
      </c>
      <c r="O68" s="10">
        <f t="shared" si="10"/>
        <v>0.2916666666666667</v>
      </c>
      <c r="P68" s="10">
        <f t="shared" si="11"/>
        <v>0</v>
      </c>
    </row>
    <row r="69" spans="1:16" ht="12.75">
      <c r="A69" s="8" t="s">
        <v>30</v>
      </c>
      <c r="B69" s="9" t="s">
        <v>31</v>
      </c>
      <c r="C69" s="10">
        <v>1.7</v>
      </c>
      <c r="D69" s="10">
        <v>1.7</v>
      </c>
      <c r="E69" s="10">
        <v>0.14166666666666666</v>
      </c>
      <c r="F69" s="10">
        <v>0</v>
      </c>
      <c r="G69" s="10">
        <v>0</v>
      </c>
      <c r="H69" s="10">
        <v>0.14</v>
      </c>
      <c r="I69" s="10">
        <v>0</v>
      </c>
      <c r="J69" s="10">
        <v>0</v>
      </c>
      <c r="K69" s="10">
        <f t="shared" si="6"/>
        <v>0.14166666666666666</v>
      </c>
      <c r="L69" s="10">
        <f t="shared" si="7"/>
        <v>1.7</v>
      </c>
      <c r="M69" s="10">
        <f t="shared" si="8"/>
        <v>0</v>
      </c>
      <c r="N69" s="10">
        <f t="shared" si="9"/>
        <v>1.56</v>
      </c>
      <c r="O69" s="10">
        <f t="shared" si="10"/>
        <v>0.0016666666666666496</v>
      </c>
      <c r="P69" s="10">
        <f t="shared" si="11"/>
        <v>98.82352941176472</v>
      </c>
    </row>
    <row r="70" spans="1:16" ht="25.5">
      <c r="A70" s="5" t="s">
        <v>161</v>
      </c>
      <c r="B70" s="6" t="s">
        <v>162</v>
      </c>
      <c r="C70" s="7">
        <v>210</v>
      </c>
      <c r="D70" s="7">
        <v>210</v>
      </c>
      <c r="E70" s="7">
        <v>17.5</v>
      </c>
      <c r="F70" s="7">
        <v>0</v>
      </c>
      <c r="G70" s="7">
        <v>0</v>
      </c>
      <c r="H70" s="7">
        <v>8.88143</v>
      </c>
      <c r="I70" s="7">
        <v>0</v>
      </c>
      <c r="J70" s="7">
        <v>0</v>
      </c>
      <c r="K70" s="7">
        <f aca="true" t="shared" si="12" ref="K70:K101">E70-F70</f>
        <v>17.5</v>
      </c>
      <c r="L70" s="7">
        <f aca="true" t="shared" si="13" ref="L70:L101">D70-F70</f>
        <v>210</v>
      </c>
      <c r="M70" s="7">
        <f aca="true" t="shared" si="14" ref="M70:M101">IF(E70=0,0,(F70/E70)*100)</f>
        <v>0</v>
      </c>
      <c r="N70" s="7">
        <f aca="true" t="shared" si="15" ref="N70:N101">D70-H70</f>
        <v>201.11857</v>
      </c>
      <c r="O70" s="7">
        <f aca="true" t="shared" si="16" ref="O70:O101">E70-H70</f>
        <v>8.61857</v>
      </c>
      <c r="P70" s="7">
        <f aca="true" t="shared" si="17" ref="P70:P101">IF(E70=0,0,(H70/E70)*100)</f>
        <v>50.75102857142857</v>
      </c>
    </row>
    <row r="71" spans="1:16" ht="12.75">
      <c r="A71" s="8" t="s">
        <v>22</v>
      </c>
      <c r="B71" s="9" t="s">
        <v>23</v>
      </c>
      <c r="C71" s="10">
        <v>120</v>
      </c>
      <c r="D71" s="10">
        <v>120</v>
      </c>
      <c r="E71" s="10">
        <v>10</v>
      </c>
      <c r="F71" s="10">
        <v>0</v>
      </c>
      <c r="G71" s="10">
        <v>0</v>
      </c>
      <c r="H71" s="10">
        <v>6.78104</v>
      </c>
      <c r="I71" s="10">
        <v>0</v>
      </c>
      <c r="J71" s="10">
        <v>0</v>
      </c>
      <c r="K71" s="10">
        <f t="shared" si="12"/>
        <v>10</v>
      </c>
      <c r="L71" s="10">
        <f t="shared" si="13"/>
        <v>120</v>
      </c>
      <c r="M71" s="10">
        <f t="shared" si="14"/>
        <v>0</v>
      </c>
      <c r="N71" s="10">
        <f t="shared" si="15"/>
        <v>113.21896</v>
      </c>
      <c r="O71" s="10">
        <f t="shared" si="16"/>
        <v>3.21896</v>
      </c>
      <c r="P71" s="10">
        <f t="shared" si="17"/>
        <v>67.8104</v>
      </c>
    </row>
    <row r="72" spans="1:16" ht="12.75">
      <c r="A72" s="8" t="s">
        <v>24</v>
      </c>
      <c r="B72" s="9" t="s">
        <v>25</v>
      </c>
      <c r="C72" s="10">
        <v>26.5</v>
      </c>
      <c r="D72" s="10">
        <v>26.5</v>
      </c>
      <c r="E72" s="10">
        <v>2.2083333333333335</v>
      </c>
      <c r="F72" s="10">
        <v>0</v>
      </c>
      <c r="G72" s="10">
        <v>0</v>
      </c>
      <c r="H72" s="10">
        <v>1.79173</v>
      </c>
      <c r="I72" s="10">
        <v>0</v>
      </c>
      <c r="J72" s="10">
        <v>0</v>
      </c>
      <c r="K72" s="10">
        <f t="shared" si="12"/>
        <v>2.2083333333333335</v>
      </c>
      <c r="L72" s="10">
        <f t="shared" si="13"/>
        <v>26.5</v>
      </c>
      <c r="M72" s="10">
        <f t="shared" si="14"/>
        <v>0</v>
      </c>
      <c r="N72" s="10">
        <f t="shared" si="15"/>
        <v>24.70827</v>
      </c>
      <c r="O72" s="10">
        <f t="shared" si="16"/>
        <v>0.41660333333333344</v>
      </c>
      <c r="P72" s="10">
        <f t="shared" si="17"/>
        <v>81.1349433962264</v>
      </c>
    </row>
    <row r="73" spans="1:16" ht="12.75">
      <c r="A73" s="8" t="s">
        <v>26</v>
      </c>
      <c r="B73" s="9" t="s">
        <v>27</v>
      </c>
      <c r="C73" s="10">
        <v>36</v>
      </c>
      <c r="D73" s="10">
        <v>36</v>
      </c>
      <c r="E73" s="10">
        <v>3</v>
      </c>
      <c r="F73" s="10">
        <v>0</v>
      </c>
      <c r="G73" s="10">
        <v>0</v>
      </c>
      <c r="H73" s="10">
        <v>0.0603</v>
      </c>
      <c r="I73" s="10">
        <v>0</v>
      </c>
      <c r="J73" s="10">
        <v>0</v>
      </c>
      <c r="K73" s="10">
        <f t="shared" si="12"/>
        <v>3</v>
      </c>
      <c r="L73" s="10">
        <f t="shared" si="13"/>
        <v>36</v>
      </c>
      <c r="M73" s="10">
        <f t="shared" si="14"/>
        <v>0</v>
      </c>
      <c r="N73" s="10">
        <f t="shared" si="15"/>
        <v>35.9397</v>
      </c>
      <c r="O73" s="10">
        <f t="shared" si="16"/>
        <v>2.9397</v>
      </c>
      <c r="P73" s="10">
        <f t="shared" si="17"/>
        <v>2.01</v>
      </c>
    </row>
    <row r="74" spans="1:16" ht="12.75">
      <c r="A74" s="8" t="s">
        <v>28</v>
      </c>
      <c r="B74" s="9" t="s">
        <v>29</v>
      </c>
      <c r="C74" s="10">
        <v>13</v>
      </c>
      <c r="D74" s="10">
        <v>13</v>
      </c>
      <c r="E74" s="10">
        <v>1.0833333333333333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1.0833333333333333</v>
      </c>
      <c r="L74" s="10">
        <f t="shared" si="13"/>
        <v>13</v>
      </c>
      <c r="M74" s="10">
        <f t="shared" si="14"/>
        <v>0</v>
      </c>
      <c r="N74" s="10">
        <f t="shared" si="15"/>
        <v>13</v>
      </c>
      <c r="O74" s="10">
        <f t="shared" si="16"/>
        <v>1.0833333333333333</v>
      </c>
      <c r="P74" s="10">
        <f t="shared" si="17"/>
        <v>0</v>
      </c>
    </row>
    <row r="75" spans="1:16" ht="12.75">
      <c r="A75" s="8" t="s">
        <v>30</v>
      </c>
      <c r="B75" s="9" t="s">
        <v>31</v>
      </c>
      <c r="C75" s="10">
        <v>2.5</v>
      </c>
      <c r="D75" s="10">
        <v>2.5</v>
      </c>
      <c r="E75" s="10">
        <v>0.20833333333333334</v>
      </c>
      <c r="F75" s="10">
        <v>0</v>
      </c>
      <c r="G75" s="10">
        <v>0</v>
      </c>
      <c r="H75" s="10">
        <v>0.14</v>
      </c>
      <c r="I75" s="10">
        <v>0</v>
      </c>
      <c r="J75" s="10">
        <v>0</v>
      </c>
      <c r="K75" s="10">
        <f t="shared" si="12"/>
        <v>0.20833333333333334</v>
      </c>
      <c r="L75" s="10">
        <f t="shared" si="13"/>
        <v>2.5</v>
      </c>
      <c r="M75" s="10">
        <f t="shared" si="14"/>
        <v>0</v>
      </c>
      <c r="N75" s="10">
        <f t="shared" si="15"/>
        <v>2.36</v>
      </c>
      <c r="O75" s="10">
        <f t="shared" si="16"/>
        <v>0.06833333333333333</v>
      </c>
      <c r="P75" s="10">
        <f t="shared" si="17"/>
        <v>67.2</v>
      </c>
    </row>
    <row r="76" spans="1:16" ht="12.75">
      <c r="A76" s="8" t="s">
        <v>32</v>
      </c>
      <c r="B76" s="9" t="s">
        <v>33</v>
      </c>
      <c r="C76" s="10">
        <v>9.5</v>
      </c>
      <c r="D76" s="10">
        <v>9.5</v>
      </c>
      <c r="E76" s="10">
        <v>0.7916666666666666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12"/>
        <v>0.7916666666666666</v>
      </c>
      <c r="L76" s="10">
        <f t="shared" si="13"/>
        <v>9.5</v>
      </c>
      <c r="M76" s="10">
        <f t="shared" si="14"/>
        <v>0</v>
      </c>
      <c r="N76" s="10">
        <f t="shared" si="15"/>
        <v>9.5</v>
      </c>
      <c r="O76" s="10">
        <f t="shared" si="16"/>
        <v>0.7916666666666666</v>
      </c>
      <c r="P76" s="10">
        <f t="shared" si="17"/>
        <v>0</v>
      </c>
    </row>
    <row r="77" spans="1:16" ht="12.75">
      <c r="A77" s="8" t="s">
        <v>34</v>
      </c>
      <c r="B77" s="9" t="s">
        <v>35</v>
      </c>
      <c r="C77" s="10">
        <v>1</v>
      </c>
      <c r="D77" s="10">
        <v>1</v>
      </c>
      <c r="E77" s="10">
        <v>0.08333333333333333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0.08333333333333333</v>
      </c>
      <c r="L77" s="10">
        <f t="shared" si="13"/>
        <v>1</v>
      </c>
      <c r="M77" s="10">
        <f t="shared" si="14"/>
        <v>0</v>
      </c>
      <c r="N77" s="10">
        <f t="shared" si="15"/>
        <v>1</v>
      </c>
      <c r="O77" s="10">
        <f t="shared" si="16"/>
        <v>0.08333333333333333</v>
      </c>
      <c r="P77" s="10">
        <f t="shared" si="17"/>
        <v>0</v>
      </c>
    </row>
    <row r="78" spans="1:16" ht="12.75">
      <c r="A78" s="8" t="s">
        <v>36</v>
      </c>
      <c r="B78" s="9" t="s">
        <v>37</v>
      </c>
      <c r="C78" s="10">
        <v>1.5</v>
      </c>
      <c r="D78" s="10">
        <v>1.5</v>
      </c>
      <c r="E78" s="10">
        <v>0.125</v>
      </c>
      <c r="F78" s="10">
        <v>0</v>
      </c>
      <c r="G78" s="10">
        <v>0</v>
      </c>
      <c r="H78" s="10">
        <v>0.10836</v>
      </c>
      <c r="I78" s="10">
        <v>0</v>
      </c>
      <c r="J78" s="10">
        <v>0</v>
      </c>
      <c r="K78" s="10">
        <f t="shared" si="12"/>
        <v>0.125</v>
      </c>
      <c r="L78" s="10">
        <f t="shared" si="13"/>
        <v>1.5</v>
      </c>
      <c r="M78" s="10">
        <f t="shared" si="14"/>
        <v>0</v>
      </c>
      <c r="N78" s="10">
        <f t="shared" si="15"/>
        <v>1.39164</v>
      </c>
      <c r="O78" s="10">
        <f t="shared" si="16"/>
        <v>0.016640000000000002</v>
      </c>
      <c r="P78" s="10">
        <f t="shared" si="17"/>
        <v>86.688</v>
      </c>
    </row>
    <row r="79" spans="1:16" ht="12.75">
      <c r="A79" s="5" t="s">
        <v>163</v>
      </c>
      <c r="B79" s="6" t="s">
        <v>164</v>
      </c>
      <c r="C79" s="7">
        <v>1591</v>
      </c>
      <c r="D79" s="7">
        <v>1591</v>
      </c>
      <c r="E79" s="7">
        <v>132.58333333333337</v>
      </c>
      <c r="F79" s="7">
        <v>0</v>
      </c>
      <c r="G79" s="7">
        <v>0</v>
      </c>
      <c r="H79" s="7">
        <v>142.51751000000002</v>
      </c>
      <c r="I79" s="7">
        <v>0</v>
      </c>
      <c r="J79" s="7">
        <v>0</v>
      </c>
      <c r="K79" s="7">
        <f t="shared" si="12"/>
        <v>132.58333333333337</v>
      </c>
      <c r="L79" s="7">
        <f t="shared" si="13"/>
        <v>1591</v>
      </c>
      <c r="M79" s="7">
        <f t="shared" si="14"/>
        <v>0</v>
      </c>
      <c r="N79" s="7">
        <f t="shared" si="15"/>
        <v>1448.4824899999999</v>
      </c>
      <c r="O79" s="7">
        <f t="shared" si="16"/>
        <v>-9.934176666666644</v>
      </c>
      <c r="P79" s="7">
        <f t="shared" si="17"/>
        <v>107.49277938403519</v>
      </c>
    </row>
    <row r="80" spans="1:16" ht="12.75">
      <c r="A80" s="8" t="s">
        <v>22</v>
      </c>
      <c r="B80" s="9" t="s">
        <v>23</v>
      </c>
      <c r="C80" s="10">
        <v>1253.6</v>
      </c>
      <c r="D80" s="10">
        <v>1253.6</v>
      </c>
      <c r="E80" s="10">
        <v>104.46666666666667</v>
      </c>
      <c r="F80" s="10">
        <v>0</v>
      </c>
      <c r="G80" s="10">
        <v>0</v>
      </c>
      <c r="H80" s="10">
        <v>117.73858</v>
      </c>
      <c r="I80" s="10">
        <v>0</v>
      </c>
      <c r="J80" s="10">
        <v>0</v>
      </c>
      <c r="K80" s="10">
        <f t="shared" si="12"/>
        <v>104.46666666666667</v>
      </c>
      <c r="L80" s="10">
        <f t="shared" si="13"/>
        <v>1253.6</v>
      </c>
      <c r="M80" s="10">
        <f t="shared" si="14"/>
        <v>0</v>
      </c>
      <c r="N80" s="10">
        <f t="shared" si="15"/>
        <v>1135.86142</v>
      </c>
      <c r="O80" s="10">
        <f t="shared" si="16"/>
        <v>-13.27191333333333</v>
      </c>
      <c r="P80" s="10">
        <f t="shared" si="17"/>
        <v>112.7044479897894</v>
      </c>
    </row>
    <row r="81" spans="1:16" ht="12.75">
      <c r="A81" s="8" t="s">
        <v>24</v>
      </c>
      <c r="B81" s="9" t="s">
        <v>25</v>
      </c>
      <c r="C81" s="10">
        <v>272</v>
      </c>
      <c r="D81" s="10">
        <v>272</v>
      </c>
      <c r="E81" s="10">
        <v>22.666666666666668</v>
      </c>
      <c r="F81" s="10">
        <v>0</v>
      </c>
      <c r="G81" s="10">
        <v>0</v>
      </c>
      <c r="H81" s="10">
        <v>24.778930000000003</v>
      </c>
      <c r="I81" s="10">
        <v>0</v>
      </c>
      <c r="J81" s="10">
        <v>0</v>
      </c>
      <c r="K81" s="10">
        <f t="shared" si="12"/>
        <v>22.666666666666668</v>
      </c>
      <c r="L81" s="10">
        <f t="shared" si="13"/>
        <v>272</v>
      </c>
      <c r="M81" s="10">
        <f t="shared" si="14"/>
        <v>0</v>
      </c>
      <c r="N81" s="10">
        <f t="shared" si="15"/>
        <v>247.22107</v>
      </c>
      <c r="O81" s="10">
        <f t="shared" si="16"/>
        <v>-2.1122633333333347</v>
      </c>
      <c r="P81" s="10">
        <f t="shared" si="17"/>
        <v>109.31880882352942</v>
      </c>
    </row>
    <row r="82" spans="1:16" ht="12.75">
      <c r="A82" s="8" t="s">
        <v>26</v>
      </c>
      <c r="B82" s="9" t="s">
        <v>27</v>
      </c>
      <c r="C82" s="10">
        <v>44.3</v>
      </c>
      <c r="D82" s="10">
        <v>44.3</v>
      </c>
      <c r="E82" s="10">
        <v>3.6916666666666664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12"/>
        <v>3.6916666666666664</v>
      </c>
      <c r="L82" s="10">
        <f t="shared" si="13"/>
        <v>44.3</v>
      </c>
      <c r="M82" s="10">
        <f t="shared" si="14"/>
        <v>0</v>
      </c>
      <c r="N82" s="10">
        <f t="shared" si="15"/>
        <v>44.3</v>
      </c>
      <c r="O82" s="10">
        <f t="shared" si="16"/>
        <v>3.6916666666666664</v>
      </c>
      <c r="P82" s="10">
        <f t="shared" si="17"/>
        <v>0</v>
      </c>
    </row>
    <row r="83" spans="1:16" ht="12.75">
      <c r="A83" s="8" t="s">
        <v>28</v>
      </c>
      <c r="B83" s="9" t="s">
        <v>29</v>
      </c>
      <c r="C83" s="10">
        <v>7.2</v>
      </c>
      <c r="D83" s="10">
        <v>7.2</v>
      </c>
      <c r="E83" s="10">
        <v>0.6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0.6</v>
      </c>
      <c r="L83" s="10">
        <f t="shared" si="13"/>
        <v>7.2</v>
      </c>
      <c r="M83" s="10">
        <f t="shared" si="14"/>
        <v>0</v>
      </c>
      <c r="N83" s="10">
        <f t="shared" si="15"/>
        <v>7.2</v>
      </c>
      <c r="O83" s="10">
        <f t="shared" si="16"/>
        <v>0.6</v>
      </c>
      <c r="P83" s="10">
        <f t="shared" si="17"/>
        <v>0</v>
      </c>
    </row>
    <row r="84" spans="1:16" ht="12.75">
      <c r="A84" s="8" t="s">
        <v>32</v>
      </c>
      <c r="B84" s="9" t="s">
        <v>33</v>
      </c>
      <c r="C84" s="10">
        <v>12.7</v>
      </c>
      <c r="D84" s="10">
        <v>12.7</v>
      </c>
      <c r="E84" s="10">
        <v>1.0583333333333333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12"/>
        <v>1.0583333333333333</v>
      </c>
      <c r="L84" s="10">
        <f t="shared" si="13"/>
        <v>12.7</v>
      </c>
      <c r="M84" s="10">
        <f t="shared" si="14"/>
        <v>0</v>
      </c>
      <c r="N84" s="10">
        <f t="shared" si="15"/>
        <v>12.7</v>
      </c>
      <c r="O84" s="10">
        <f t="shared" si="16"/>
        <v>1.0583333333333333</v>
      </c>
      <c r="P84" s="10">
        <f t="shared" si="17"/>
        <v>0</v>
      </c>
    </row>
    <row r="85" spans="1:16" ht="12.75">
      <c r="A85" s="8" t="s">
        <v>34</v>
      </c>
      <c r="B85" s="9" t="s">
        <v>35</v>
      </c>
      <c r="C85" s="10">
        <v>0.2</v>
      </c>
      <c r="D85" s="10">
        <v>0.2</v>
      </c>
      <c r="E85" s="10">
        <v>0.01666666666666667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12"/>
        <v>0.01666666666666667</v>
      </c>
      <c r="L85" s="10">
        <f t="shared" si="13"/>
        <v>0.2</v>
      </c>
      <c r="M85" s="10">
        <f t="shared" si="14"/>
        <v>0</v>
      </c>
      <c r="N85" s="10">
        <f t="shared" si="15"/>
        <v>0.2</v>
      </c>
      <c r="O85" s="10">
        <f t="shared" si="16"/>
        <v>0.01666666666666667</v>
      </c>
      <c r="P85" s="10">
        <f t="shared" si="17"/>
        <v>0</v>
      </c>
    </row>
    <row r="86" spans="1:16" ht="12.75">
      <c r="A86" s="8" t="s">
        <v>36</v>
      </c>
      <c r="B86" s="9" t="s">
        <v>37</v>
      </c>
      <c r="C86" s="10">
        <v>1</v>
      </c>
      <c r="D86" s="10">
        <v>1</v>
      </c>
      <c r="E86" s="10">
        <v>0.08333333333333333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12"/>
        <v>0.08333333333333333</v>
      </c>
      <c r="L86" s="10">
        <f t="shared" si="13"/>
        <v>1</v>
      </c>
      <c r="M86" s="10">
        <f t="shared" si="14"/>
        <v>0</v>
      </c>
      <c r="N86" s="10">
        <f t="shared" si="15"/>
        <v>1</v>
      </c>
      <c r="O86" s="10">
        <f t="shared" si="16"/>
        <v>0.08333333333333333</v>
      </c>
      <c r="P86" s="10">
        <f t="shared" si="17"/>
        <v>0</v>
      </c>
    </row>
    <row r="87" spans="1:16" ht="25.5">
      <c r="A87" s="5" t="s">
        <v>251</v>
      </c>
      <c r="B87" s="6" t="s">
        <v>237</v>
      </c>
      <c r="C87" s="7">
        <v>67.5</v>
      </c>
      <c r="D87" s="7">
        <v>67.5</v>
      </c>
      <c r="E87" s="7">
        <v>67.5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2"/>
        <v>67.5</v>
      </c>
      <c r="L87" s="7">
        <f t="shared" si="13"/>
        <v>67.5</v>
      </c>
      <c r="M87" s="7">
        <f t="shared" si="14"/>
        <v>0</v>
      </c>
      <c r="N87" s="7">
        <f t="shared" si="15"/>
        <v>67.5</v>
      </c>
      <c r="O87" s="7">
        <f t="shared" si="16"/>
        <v>67.5</v>
      </c>
      <c r="P87" s="7">
        <f t="shared" si="17"/>
        <v>0</v>
      </c>
    </row>
    <row r="88" spans="1:16" ht="12.75">
      <c r="A88" s="8" t="s">
        <v>240</v>
      </c>
      <c r="B88" s="9" t="s">
        <v>241</v>
      </c>
      <c r="C88" s="10">
        <v>67.5</v>
      </c>
      <c r="D88" s="10">
        <v>67.5</v>
      </c>
      <c r="E88" s="10">
        <v>67.5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12"/>
        <v>67.5</v>
      </c>
      <c r="L88" s="10">
        <f t="shared" si="13"/>
        <v>67.5</v>
      </c>
      <c r="M88" s="10">
        <f t="shared" si="14"/>
        <v>0</v>
      </c>
      <c r="N88" s="10">
        <f t="shared" si="15"/>
        <v>67.5</v>
      </c>
      <c r="O88" s="10">
        <f t="shared" si="16"/>
        <v>67.5</v>
      </c>
      <c r="P88" s="10">
        <f t="shared" si="17"/>
        <v>0</v>
      </c>
    </row>
    <row r="89" spans="1:16" ht="25.5">
      <c r="A89" s="5" t="s">
        <v>174</v>
      </c>
      <c r="B89" s="6" t="s">
        <v>175</v>
      </c>
      <c r="C89" s="7">
        <v>7763.25</v>
      </c>
      <c r="D89" s="7">
        <v>7763.25</v>
      </c>
      <c r="E89" s="7">
        <v>7763.25</v>
      </c>
      <c r="F89" s="7">
        <v>3000</v>
      </c>
      <c r="G89" s="7">
        <v>0</v>
      </c>
      <c r="H89" s="7">
        <v>3000</v>
      </c>
      <c r="I89" s="7">
        <v>0</v>
      </c>
      <c r="J89" s="7">
        <v>0</v>
      </c>
      <c r="K89" s="7">
        <f t="shared" si="12"/>
        <v>4763.25</v>
      </c>
      <c r="L89" s="7">
        <f t="shared" si="13"/>
        <v>4763.25</v>
      </c>
      <c r="M89" s="7">
        <f t="shared" si="14"/>
        <v>38.64360931310984</v>
      </c>
      <c r="N89" s="7">
        <f t="shared" si="15"/>
        <v>4763.25</v>
      </c>
      <c r="O89" s="7">
        <f t="shared" si="16"/>
        <v>4763.25</v>
      </c>
      <c r="P89" s="7">
        <f t="shared" si="17"/>
        <v>38.64360931310984</v>
      </c>
    </row>
    <row r="90" spans="1:16" ht="12.75">
      <c r="A90" s="5" t="s">
        <v>252</v>
      </c>
      <c r="B90" s="6" t="s">
        <v>253</v>
      </c>
      <c r="C90" s="7">
        <v>456</v>
      </c>
      <c r="D90" s="7">
        <v>456</v>
      </c>
      <c r="E90" s="7">
        <v>456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456</v>
      </c>
      <c r="L90" s="7">
        <f t="shared" si="13"/>
        <v>456</v>
      </c>
      <c r="M90" s="7">
        <f t="shared" si="14"/>
        <v>0</v>
      </c>
      <c r="N90" s="7">
        <f t="shared" si="15"/>
        <v>456</v>
      </c>
      <c r="O90" s="7">
        <f t="shared" si="16"/>
        <v>456</v>
      </c>
      <c r="P90" s="7">
        <f t="shared" si="17"/>
        <v>0</v>
      </c>
    </row>
    <row r="91" spans="1:16" ht="25.5">
      <c r="A91" s="8" t="s">
        <v>244</v>
      </c>
      <c r="B91" s="9" t="s">
        <v>245</v>
      </c>
      <c r="C91" s="10">
        <v>456</v>
      </c>
      <c r="D91" s="10">
        <v>456</v>
      </c>
      <c r="E91" s="10">
        <v>456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456</v>
      </c>
      <c r="L91" s="10">
        <f t="shared" si="13"/>
        <v>456</v>
      </c>
      <c r="M91" s="10">
        <f t="shared" si="14"/>
        <v>0</v>
      </c>
      <c r="N91" s="10">
        <f t="shared" si="15"/>
        <v>456</v>
      </c>
      <c r="O91" s="10">
        <f t="shared" si="16"/>
        <v>456</v>
      </c>
      <c r="P91" s="10">
        <f t="shared" si="17"/>
        <v>0</v>
      </c>
    </row>
    <row r="92" spans="1:16" ht="25.5">
      <c r="A92" s="5" t="s">
        <v>254</v>
      </c>
      <c r="B92" s="6" t="s">
        <v>255</v>
      </c>
      <c r="C92" s="7">
        <v>460</v>
      </c>
      <c r="D92" s="7">
        <v>460</v>
      </c>
      <c r="E92" s="7">
        <v>460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460</v>
      </c>
      <c r="L92" s="7">
        <f t="shared" si="13"/>
        <v>460</v>
      </c>
      <c r="M92" s="7">
        <f t="shared" si="14"/>
        <v>0</v>
      </c>
      <c r="N92" s="7">
        <f t="shared" si="15"/>
        <v>460</v>
      </c>
      <c r="O92" s="7">
        <f t="shared" si="16"/>
        <v>460</v>
      </c>
      <c r="P92" s="7">
        <f t="shared" si="17"/>
        <v>0</v>
      </c>
    </row>
    <row r="93" spans="1:16" ht="25.5">
      <c r="A93" s="8" t="s">
        <v>244</v>
      </c>
      <c r="B93" s="9" t="s">
        <v>245</v>
      </c>
      <c r="C93" s="10">
        <v>460</v>
      </c>
      <c r="D93" s="10">
        <v>460</v>
      </c>
      <c r="E93" s="10">
        <v>460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460</v>
      </c>
      <c r="L93" s="10">
        <f t="shared" si="13"/>
        <v>460</v>
      </c>
      <c r="M93" s="10">
        <f t="shared" si="14"/>
        <v>0</v>
      </c>
      <c r="N93" s="10">
        <f t="shared" si="15"/>
        <v>460</v>
      </c>
      <c r="O93" s="10">
        <f t="shared" si="16"/>
        <v>460</v>
      </c>
      <c r="P93" s="10">
        <f t="shared" si="17"/>
        <v>0</v>
      </c>
    </row>
    <row r="94" spans="1:16" ht="12.75">
      <c r="A94" s="5" t="s">
        <v>177</v>
      </c>
      <c r="B94" s="6" t="s">
        <v>170</v>
      </c>
      <c r="C94" s="7">
        <v>1225</v>
      </c>
      <c r="D94" s="7">
        <v>1225</v>
      </c>
      <c r="E94" s="7">
        <v>1225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12"/>
        <v>1225</v>
      </c>
      <c r="L94" s="7">
        <f t="shared" si="13"/>
        <v>1225</v>
      </c>
      <c r="M94" s="7">
        <f t="shared" si="14"/>
        <v>0</v>
      </c>
      <c r="N94" s="7">
        <f t="shared" si="15"/>
        <v>1225</v>
      </c>
      <c r="O94" s="7">
        <f t="shared" si="16"/>
        <v>1225</v>
      </c>
      <c r="P94" s="7">
        <f t="shared" si="17"/>
        <v>0</v>
      </c>
    </row>
    <row r="95" spans="1:16" ht="12.75">
      <c r="A95" s="8" t="s">
        <v>246</v>
      </c>
      <c r="B95" s="9" t="s">
        <v>247</v>
      </c>
      <c r="C95" s="10">
        <v>25</v>
      </c>
      <c r="D95" s="10">
        <v>25</v>
      </c>
      <c r="E95" s="10">
        <v>25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25</v>
      </c>
      <c r="L95" s="10">
        <f t="shared" si="13"/>
        <v>25</v>
      </c>
      <c r="M95" s="10">
        <f t="shared" si="14"/>
        <v>0</v>
      </c>
      <c r="N95" s="10">
        <f t="shared" si="15"/>
        <v>25</v>
      </c>
      <c r="O95" s="10">
        <f t="shared" si="16"/>
        <v>25</v>
      </c>
      <c r="P95" s="10">
        <f t="shared" si="17"/>
        <v>0</v>
      </c>
    </row>
    <row r="96" spans="1:16" ht="25.5">
      <c r="A96" s="8" t="s">
        <v>244</v>
      </c>
      <c r="B96" s="9" t="s">
        <v>245</v>
      </c>
      <c r="C96" s="10">
        <v>1200</v>
      </c>
      <c r="D96" s="10">
        <v>1200</v>
      </c>
      <c r="E96" s="10">
        <v>1200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1200</v>
      </c>
      <c r="L96" s="10">
        <f t="shared" si="13"/>
        <v>1200</v>
      </c>
      <c r="M96" s="10">
        <f t="shared" si="14"/>
        <v>0</v>
      </c>
      <c r="N96" s="10">
        <f t="shared" si="15"/>
        <v>1200</v>
      </c>
      <c r="O96" s="10">
        <f t="shared" si="16"/>
        <v>1200</v>
      </c>
      <c r="P96" s="10">
        <f t="shared" si="17"/>
        <v>0</v>
      </c>
    </row>
    <row r="97" spans="1:16" ht="25.5">
      <c r="A97" s="5" t="s">
        <v>256</v>
      </c>
      <c r="B97" s="6" t="s">
        <v>237</v>
      </c>
      <c r="C97" s="7">
        <v>527</v>
      </c>
      <c r="D97" s="7">
        <v>527</v>
      </c>
      <c r="E97" s="7">
        <v>527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12"/>
        <v>527</v>
      </c>
      <c r="L97" s="7">
        <f t="shared" si="13"/>
        <v>527</v>
      </c>
      <c r="M97" s="7">
        <f t="shared" si="14"/>
        <v>0</v>
      </c>
      <c r="N97" s="7">
        <f t="shared" si="15"/>
        <v>527</v>
      </c>
      <c r="O97" s="7">
        <f t="shared" si="16"/>
        <v>527</v>
      </c>
      <c r="P97" s="7">
        <f t="shared" si="17"/>
        <v>0</v>
      </c>
    </row>
    <row r="98" spans="1:16" ht="12.75">
      <c r="A98" s="8" t="s">
        <v>238</v>
      </c>
      <c r="B98" s="9" t="s">
        <v>239</v>
      </c>
      <c r="C98" s="10">
        <v>40</v>
      </c>
      <c r="D98" s="10">
        <v>40</v>
      </c>
      <c r="E98" s="10">
        <v>40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12"/>
        <v>40</v>
      </c>
      <c r="L98" s="10">
        <f t="shared" si="13"/>
        <v>40</v>
      </c>
      <c r="M98" s="10">
        <f t="shared" si="14"/>
        <v>0</v>
      </c>
      <c r="N98" s="10">
        <f t="shared" si="15"/>
        <v>40</v>
      </c>
      <c r="O98" s="10">
        <f t="shared" si="16"/>
        <v>40</v>
      </c>
      <c r="P98" s="10">
        <f t="shared" si="17"/>
        <v>0</v>
      </c>
    </row>
    <row r="99" spans="1:16" ht="12.75">
      <c r="A99" s="8" t="s">
        <v>240</v>
      </c>
      <c r="B99" s="9" t="s">
        <v>241</v>
      </c>
      <c r="C99" s="10">
        <v>487</v>
      </c>
      <c r="D99" s="10">
        <v>487</v>
      </c>
      <c r="E99" s="10">
        <v>487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487</v>
      </c>
      <c r="L99" s="10">
        <f t="shared" si="13"/>
        <v>487</v>
      </c>
      <c r="M99" s="10">
        <f t="shared" si="14"/>
        <v>0</v>
      </c>
      <c r="N99" s="10">
        <f t="shared" si="15"/>
        <v>487</v>
      </c>
      <c r="O99" s="10">
        <f t="shared" si="16"/>
        <v>487</v>
      </c>
      <c r="P99" s="10">
        <f t="shared" si="17"/>
        <v>0</v>
      </c>
    </row>
    <row r="100" spans="1:16" ht="12.75">
      <c r="A100" s="5" t="s">
        <v>180</v>
      </c>
      <c r="B100" s="6" t="s">
        <v>45</v>
      </c>
      <c r="C100" s="7">
        <v>1200</v>
      </c>
      <c r="D100" s="7">
        <v>1200</v>
      </c>
      <c r="E100" s="7">
        <v>1200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2"/>
        <v>1200</v>
      </c>
      <c r="L100" s="7">
        <f t="shared" si="13"/>
        <v>1200</v>
      </c>
      <c r="M100" s="7">
        <f t="shared" si="14"/>
        <v>0</v>
      </c>
      <c r="N100" s="7">
        <f t="shared" si="15"/>
        <v>1200</v>
      </c>
      <c r="O100" s="7">
        <f t="shared" si="16"/>
        <v>1200</v>
      </c>
      <c r="P100" s="7">
        <f t="shared" si="17"/>
        <v>0</v>
      </c>
    </row>
    <row r="101" spans="1:16" ht="12.75">
      <c r="A101" s="8" t="s">
        <v>246</v>
      </c>
      <c r="B101" s="9" t="s">
        <v>247</v>
      </c>
      <c r="C101" s="10">
        <v>1200</v>
      </c>
      <c r="D101" s="10">
        <v>1200</v>
      </c>
      <c r="E101" s="10">
        <v>1200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12"/>
        <v>1200</v>
      </c>
      <c r="L101" s="10">
        <f t="shared" si="13"/>
        <v>1200</v>
      </c>
      <c r="M101" s="10">
        <f t="shared" si="14"/>
        <v>0</v>
      </c>
      <c r="N101" s="10">
        <f t="shared" si="15"/>
        <v>1200</v>
      </c>
      <c r="O101" s="10">
        <f t="shared" si="16"/>
        <v>1200</v>
      </c>
      <c r="P101" s="10">
        <f t="shared" si="17"/>
        <v>0</v>
      </c>
    </row>
    <row r="102" spans="1:16" ht="25.5">
      <c r="A102" s="5" t="s">
        <v>257</v>
      </c>
      <c r="B102" s="6" t="s">
        <v>243</v>
      </c>
      <c r="C102" s="7">
        <v>3895.25</v>
      </c>
      <c r="D102" s="7">
        <v>3895.25</v>
      </c>
      <c r="E102" s="7">
        <v>3895.25</v>
      </c>
      <c r="F102" s="7">
        <v>3000</v>
      </c>
      <c r="G102" s="7">
        <v>0</v>
      </c>
      <c r="H102" s="7">
        <v>3000</v>
      </c>
      <c r="I102" s="7">
        <v>0</v>
      </c>
      <c r="J102" s="7">
        <v>0</v>
      </c>
      <c r="K102" s="7">
        <f aca="true" t="shared" si="18" ref="K102:K123">E102-F102</f>
        <v>895.25</v>
      </c>
      <c r="L102" s="7">
        <f aca="true" t="shared" si="19" ref="L102:L123">D102-F102</f>
        <v>895.25</v>
      </c>
      <c r="M102" s="7">
        <f aca="true" t="shared" si="20" ref="M102:M123">IF(E102=0,0,(F102/E102)*100)</f>
        <v>77.01687953276426</v>
      </c>
      <c r="N102" s="7">
        <f aca="true" t="shared" si="21" ref="N102:N123">D102-H102</f>
        <v>895.25</v>
      </c>
      <c r="O102" s="7">
        <f aca="true" t="shared" si="22" ref="O102:O123">E102-H102</f>
        <v>895.25</v>
      </c>
      <c r="P102" s="7">
        <f aca="true" t="shared" si="23" ref="P102:P123">IF(E102=0,0,(H102/E102)*100)</f>
        <v>77.01687953276426</v>
      </c>
    </row>
    <row r="103" spans="1:16" ht="25.5">
      <c r="A103" s="8" t="s">
        <v>244</v>
      </c>
      <c r="B103" s="9" t="s">
        <v>245</v>
      </c>
      <c r="C103" s="10">
        <v>3895.25</v>
      </c>
      <c r="D103" s="10">
        <v>3895.25</v>
      </c>
      <c r="E103" s="10">
        <v>3895.25</v>
      </c>
      <c r="F103" s="10">
        <v>3000</v>
      </c>
      <c r="G103" s="10">
        <v>0</v>
      </c>
      <c r="H103" s="10">
        <v>3000</v>
      </c>
      <c r="I103" s="10">
        <v>0</v>
      </c>
      <c r="J103" s="10">
        <v>0</v>
      </c>
      <c r="K103" s="10">
        <f t="shared" si="18"/>
        <v>895.25</v>
      </c>
      <c r="L103" s="10">
        <f t="shared" si="19"/>
        <v>895.25</v>
      </c>
      <c r="M103" s="10">
        <f t="shared" si="20"/>
        <v>77.01687953276426</v>
      </c>
      <c r="N103" s="10">
        <f t="shared" si="21"/>
        <v>895.25</v>
      </c>
      <c r="O103" s="10">
        <f t="shared" si="22"/>
        <v>895.25</v>
      </c>
      <c r="P103" s="10">
        <f t="shared" si="23"/>
        <v>77.01687953276426</v>
      </c>
    </row>
    <row r="104" spans="1:16" ht="25.5">
      <c r="A104" s="5" t="s">
        <v>189</v>
      </c>
      <c r="B104" s="6" t="s">
        <v>190</v>
      </c>
      <c r="C104" s="7">
        <v>2670.962</v>
      </c>
      <c r="D104" s="7">
        <v>2670.962</v>
      </c>
      <c r="E104" s="7">
        <v>1008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8"/>
        <v>1008</v>
      </c>
      <c r="L104" s="7">
        <f t="shared" si="19"/>
        <v>2670.962</v>
      </c>
      <c r="M104" s="7">
        <f t="shared" si="20"/>
        <v>0</v>
      </c>
      <c r="N104" s="7">
        <f t="shared" si="21"/>
        <v>2670.962</v>
      </c>
      <c r="O104" s="7">
        <f t="shared" si="22"/>
        <v>1008</v>
      </c>
      <c r="P104" s="7">
        <f t="shared" si="23"/>
        <v>0</v>
      </c>
    </row>
    <row r="105" spans="1:16" ht="12.75">
      <c r="A105" s="5" t="s">
        <v>258</v>
      </c>
      <c r="B105" s="6" t="s">
        <v>259</v>
      </c>
      <c r="C105" s="7">
        <v>1360.962</v>
      </c>
      <c r="D105" s="7">
        <v>1360.962</v>
      </c>
      <c r="E105" s="7">
        <v>450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8"/>
        <v>450</v>
      </c>
      <c r="L105" s="7">
        <f t="shared" si="19"/>
        <v>1360.962</v>
      </c>
      <c r="M105" s="7">
        <f t="shared" si="20"/>
        <v>0</v>
      </c>
      <c r="N105" s="7">
        <f t="shared" si="21"/>
        <v>1360.962</v>
      </c>
      <c r="O105" s="7">
        <f t="shared" si="22"/>
        <v>450</v>
      </c>
      <c r="P105" s="7">
        <f t="shared" si="23"/>
        <v>0</v>
      </c>
    </row>
    <row r="106" spans="1:16" ht="12.75">
      <c r="A106" s="8" t="s">
        <v>260</v>
      </c>
      <c r="B106" s="9" t="s">
        <v>261</v>
      </c>
      <c r="C106" s="10">
        <v>1360.962</v>
      </c>
      <c r="D106" s="10">
        <v>1360.962</v>
      </c>
      <c r="E106" s="10">
        <v>450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450</v>
      </c>
      <c r="L106" s="10">
        <f t="shared" si="19"/>
        <v>1360.962</v>
      </c>
      <c r="M106" s="10">
        <f t="shared" si="20"/>
        <v>0</v>
      </c>
      <c r="N106" s="10">
        <f t="shared" si="21"/>
        <v>1360.962</v>
      </c>
      <c r="O106" s="10">
        <f t="shared" si="22"/>
        <v>450</v>
      </c>
      <c r="P106" s="10">
        <f t="shared" si="23"/>
        <v>0</v>
      </c>
    </row>
    <row r="107" spans="1:16" ht="12.75">
      <c r="A107" s="5" t="s">
        <v>197</v>
      </c>
      <c r="B107" s="6" t="s">
        <v>59</v>
      </c>
      <c r="C107" s="7">
        <v>490</v>
      </c>
      <c r="D107" s="7">
        <v>490</v>
      </c>
      <c r="E107" s="7">
        <v>490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f t="shared" si="18"/>
        <v>490</v>
      </c>
      <c r="L107" s="7">
        <f t="shared" si="19"/>
        <v>490</v>
      </c>
      <c r="M107" s="7">
        <f t="shared" si="20"/>
        <v>0</v>
      </c>
      <c r="N107" s="7">
        <f t="shared" si="21"/>
        <v>490</v>
      </c>
      <c r="O107" s="7">
        <f t="shared" si="22"/>
        <v>490</v>
      </c>
      <c r="P107" s="7">
        <f t="shared" si="23"/>
        <v>0</v>
      </c>
    </row>
    <row r="108" spans="1:16" ht="12.75">
      <c r="A108" s="8" t="s">
        <v>246</v>
      </c>
      <c r="B108" s="9" t="s">
        <v>247</v>
      </c>
      <c r="C108" s="10">
        <v>490</v>
      </c>
      <c r="D108" s="10">
        <v>490</v>
      </c>
      <c r="E108" s="10">
        <v>490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18"/>
        <v>490</v>
      </c>
      <c r="L108" s="10">
        <f t="shared" si="19"/>
        <v>490</v>
      </c>
      <c r="M108" s="10">
        <f t="shared" si="20"/>
        <v>0</v>
      </c>
      <c r="N108" s="10">
        <f t="shared" si="21"/>
        <v>490</v>
      </c>
      <c r="O108" s="10">
        <f t="shared" si="22"/>
        <v>490</v>
      </c>
      <c r="P108" s="10">
        <f t="shared" si="23"/>
        <v>0</v>
      </c>
    </row>
    <row r="109" spans="1:16" ht="25.5">
      <c r="A109" s="5" t="s">
        <v>262</v>
      </c>
      <c r="B109" s="6" t="s">
        <v>263</v>
      </c>
      <c r="C109" s="7">
        <v>820</v>
      </c>
      <c r="D109" s="7">
        <v>820</v>
      </c>
      <c r="E109" s="7">
        <v>68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68</v>
      </c>
      <c r="L109" s="7">
        <f t="shared" si="19"/>
        <v>820</v>
      </c>
      <c r="M109" s="7">
        <f t="shared" si="20"/>
        <v>0</v>
      </c>
      <c r="N109" s="7">
        <f t="shared" si="21"/>
        <v>820</v>
      </c>
      <c r="O109" s="7">
        <f t="shared" si="22"/>
        <v>68</v>
      </c>
      <c r="P109" s="7">
        <f t="shared" si="23"/>
        <v>0</v>
      </c>
    </row>
    <row r="110" spans="1:16" ht="25.5">
      <c r="A110" s="8" t="s">
        <v>46</v>
      </c>
      <c r="B110" s="9" t="s">
        <v>47</v>
      </c>
      <c r="C110" s="10">
        <v>820</v>
      </c>
      <c r="D110" s="10">
        <v>820</v>
      </c>
      <c r="E110" s="10">
        <v>68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68</v>
      </c>
      <c r="L110" s="10">
        <f t="shared" si="19"/>
        <v>820</v>
      </c>
      <c r="M110" s="10">
        <f t="shared" si="20"/>
        <v>0</v>
      </c>
      <c r="N110" s="10">
        <f t="shared" si="21"/>
        <v>820</v>
      </c>
      <c r="O110" s="10">
        <f t="shared" si="22"/>
        <v>68</v>
      </c>
      <c r="P110" s="10">
        <f t="shared" si="23"/>
        <v>0</v>
      </c>
    </row>
    <row r="111" spans="1:16" ht="25.5">
      <c r="A111" s="5" t="s">
        <v>198</v>
      </c>
      <c r="B111" s="6" t="s">
        <v>199</v>
      </c>
      <c r="C111" s="7">
        <v>2077</v>
      </c>
      <c r="D111" s="7">
        <v>2077</v>
      </c>
      <c r="E111" s="7">
        <v>177</v>
      </c>
      <c r="F111" s="7">
        <v>169.89564000000001</v>
      </c>
      <c r="G111" s="7">
        <v>0</v>
      </c>
      <c r="H111" s="7">
        <v>169.89564000000001</v>
      </c>
      <c r="I111" s="7">
        <v>0</v>
      </c>
      <c r="J111" s="7">
        <v>0</v>
      </c>
      <c r="K111" s="7">
        <f t="shared" si="18"/>
        <v>7.104359999999986</v>
      </c>
      <c r="L111" s="7">
        <f t="shared" si="19"/>
        <v>1907.10436</v>
      </c>
      <c r="M111" s="7">
        <f t="shared" si="20"/>
        <v>95.9862372881356</v>
      </c>
      <c r="N111" s="7">
        <f t="shared" si="21"/>
        <v>1907.10436</v>
      </c>
      <c r="O111" s="7">
        <f t="shared" si="22"/>
        <v>7.104359999999986</v>
      </c>
      <c r="P111" s="7">
        <f t="shared" si="23"/>
        <v>95.9862372881356</v>
      </c>
    </row>
    <row r="112" spans="1:16" ht="25.5">
      <c r="A112" s="5" t="s">
        <v>264</v>
      </c>
      <c r="B112" s="6" t="s">
        <v>237</v>
      </c>
      <c r="C112" s="7">
        <v>2077</v>
      </c>
      <c r="D112" s="7">
        <v>2077</v>
      </c>
      <c r="E112" s="7">
        <v>177</v>
      </c>
      <c r="F112" s="7">
        <v>169.89564000000001</v>
      </c>
      <c r="G112" s="7">
        <v>0</v>
      </c>
      <c r="H112" s="7">
        <v>169.89564000000001</v>
      </c>
      <c r="I112" s="7">
        <v>0</v>
      </c>
      <c r="J112" s="7">
        <v>0</v>
      </c>
      <c r="K112" s="7">
        <f t="shared" si="18"/>
        <v>7.104359999999986</v>
      </c>
      <c r="L112" s="7">
        <f t="shared" si="19"/>
        <v>1907.10436</v>
      </c>
      <c r="M112" s="7">
        <f t="shared" si="20"/>
        <v>95.9862372881356</v>
      </c>
      <c r="N112" s="7">
        <f t="shared" si="21"/>
        <v>1907.10436</v>
      </c>
      <c r="O112" s="7">
        <f t="shared" si="22"/>
        <v>7.104359999999986</v>
      </c>
      <c r="P112" s="7">
        <f t="shared" si="23"/>
        <v>95.9862372881356</v>
      </c>
    </row>
    <row r="113" spans="1:16" ht="12.75">
      <c r="A113" s="8" t="s">
        <v>238</v>
      </c>
      <c r="B113" s="9" t="s">
        <v>239</v>
      </c>
      <c r="C113" s="10">
        <v>1150</v>
      </c>
      <c r="D113" s="10">
        <v>1150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</v>
      </c>
      <c r="L113" s="10">
        <f t="shared" si="19"/>
        <v>1150</v>
      </c>
      <c r="M113" s="10">
        <f t="shared" si="20"/>
        <v>0</v>
      </c>
      <c r="N113" s="10">
        <f t="shared" si="21"/>
        <v>1150</v>
      </c>
      <c r="O113" s="10">
        <f t="shared" si="22"/>
        <v>0</v>
      </c>
      <c r="P113" s="10">
        <f t="shared" si="23"/>
        <v>0</v>
      </c>
    </row>
    <row r="114" spans="1:16" ht="12.75">
      <c r="A114" s="8" t="s">
        <v>240</v>
      </c>
      <c r="B114" s="9" t="s">
        <v>241</v>
      </c>
      <c r="C114" s="10">
        <v>927</v>
      </c>
      <c r="D114" s="10">
        <v>927</v>
      </c>
      <c r="E114" s="10">
        <v>177</v>
      </c>
      <c r="F114" s="10">
        <v>169.89564000000001</v>
      </c>
      <c r="G114" s="10">
        <v>0</v>
      </c>
      <c r="H114" s="10">
        <v>169.89564000000001</v>
      </c>
      <c r="I114" s="10">
        <v>0</v>
      </c>
      <c r="J114" s="10">
        <v>0</v>
      </c>
      <c r="K114" s="10">
        <f t="shared" si="18"/>
        <v>7.104359999999986</v>
      </c>
      <c r="L114" s="10">
        <f t="shared" si="19"/>
        <v>757.10436</v>
      </c>
      <c r="M114" s="10">
        <f t="shared" si="20"/>
        <v>95.9862372881356</v>
      </c>
      <c r="N114" s="10">
        <f t="shared" si="21"/>
        <v>757.10436</v>
      </c>
      <c r="O114" s="10">
        <f t="shared" si="22"/>
        <v>7.104359999999986</v>
      </c>
      <c r="P114" s="10">
        <f t="shared" si="23"/>
        <v>95.9862372881356</v>
      </c>
    </row>
    <row r="115" spans="1:16" ht="25.5">
      <c r="A115" s="5" t="s">
        <v>201</v>
      </c>
      <c r="B115" s="6" t="s">
        <v>202</v>
      </c>
      <c r="C115" s="7">
        <v>1251.23</v>
      </c>
      <c r="D115" s="7">
        <v>1251.23</v>
      </c>
      <c r="E115" s="7">
        <v>751.23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18"/>
        <v>751.23</v>
      </c>
      <c r="L115" s="7">
        <f t="shared" si="19"/>
        <v>1251.23</v>
      </c>
      <c r="M115" s="7">
        <f t="shared" si="20"/>
        <v>0</v>
      </c>
      <c r="N115" s="7">
        <f t="shared" si="21"/>
        <v>1251.23</v>
      </c>
      <c r="O115" s="7">
        <f t="shared" si="22"/>
        <v>751.23</v>
      </c>
      <c r="P115" s="7">
        <f t="shared" si="23"/>
        <v>0</v>
      </c>
    </row>
    <row r="116" spans="1:16" ht="12.75">
      <c r="A116" s="5" t="s">
        <v>204</v>
      </c>
      <c r="B116" s="6" t="s">
        <v>170</v>
      </c>
      <c r="C116" s="7">
        <v>751.23</v>
      </c>
      <c r="D116" s="7">
        <v>751.23</v>
      </c>
      <c r="E116" s="7">
        <v>751.23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751.23</v>
      </c>
      <c r="L116" s="7">
        <f t="shared" si="19"/>
        <v>751.23</v>
      </c>
      <c r="M116" s="7">
        <f t="shared" si="20"/>
        <v>0</v>
      </c>
      <c r="N116" s="7">
        <f t="shared" si="21"/>
        <v>751.23</v>
      </c>
      <c r="O116" s="7">
        <f t="shared" si="22"/>
        <v>751.23</v>
      </c>
      <c r="P116" s="7">
        <f t="shared" si="23"/>
        <v>0</v>
      </c>
    </row>
    <row r="117" spans="1:16" ht="12.75">
      <c r="A117" s="8" t="s">
        <v>246</v>
      </c>
      <c r="B117" s="9" t="s">
        <v>247</v>
      </c>
      <c r="C117" s="10">
        <v>751.23</v>
      </c>
      <c r="D117" s="10">
        <v>751.23</v>
      </c>
      <c r="E117" s="10">
        <v>751.23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751.23</v>
      </c>
      <c r="L117" s="10">
        <f t="shared" si="19"/>
        <v>751.23</v>
      </c>
      <c r="M117" s="10">
        <f t="shared" si="20"/>
        <v>0</v>
      </c>
      <c r="N117" s="10">
        <f t="shared" si="21"/>
        <v>751.23</v>
      </c>
      <c r="O117" s="10">
        <f t="shared" si="22"/>
        <v>751.23</v>
      </c>
      <c r="P117" s="10">
        <f t="shared" si="23"/>
        <v>0</v>
      </c>
    </row>
    <row r="118" spans="1:16" ht="25.5">
      <c r="A118" s="5" t="s">
        <v>265</v>
      </c>
      <c r="B118" s="6" t="s">
        <v>237</v>
      </c>
      <c r="C118" s="7">
        <v>500</v>
      </c>
      <c r="D118" s="7">
        <v>500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18"/>
        <v>0</v>
      </c>
      <c r="L118" s="7">
        <f t="shared" si="19"/>
        <v>500</v>
      </c>
      <c r="M118" s="7">
        <f t="shared" si="20"/>
        <v>0</v>
      </c>
      <c r="N118" s="7">
        <f t="shared" si="21"/>
        <v>500</v>
      </c>
      <c r="O118" s="7">
        <f t="shared" si="22"/>
        <v>0</v>
      </c>
      <c r="P118" s="7">
        <f t="shared" si="23"/>
        <v>0</v>
      </c>
    </row>
    <row r="119" spans="1:16" ht="12.75">
      <c r="A119" s="8" t="s">
        <v>238</v>
      </c>
      <c r="B119" s="9" t="s">
        <v>239</v>
      </c>
      <c r="C119" s="10">
        <v>500</v>
      </c>
      <c r="D119" s="10">
        <v>500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0</v>
      </c>
      <c r="L119" s="10">
        <f t="shared" si="19"/>
        <v>500</v>
      </c>
      <c r="M119" s="10">
        <f t="shared" si="20"/>
        <v>0</v>
      </c>
      <c r="N119" s="10">
        <f t="shared" si="21"/>
        <v>500</v>
      </c>
      <c r="O119" s="10">
        <f t="shared" si="22"/>
        <v>0</v>
      </c>
      <c r="P119" s="10">
        <f t="shared" si="23"/>
        <v>0</v>
      </c>
    </row>
    <row r="120" spans="1:16" ht="51">
      <c r="A120" s="5" t="s">
        <v>217</v>
      </c>
      <c r="B120" s="6" t="s">
        <v>218</v>
      </c>
      <c r="C120" s="7">
        <v>331279.29068000003</v>
      </c>
      <c r="D120" s="7">
        <v>331279.29068000003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18"/>
        <v>0</v>
      </c>
      <c r="L120" s="7">
        <f t="shared" si="19"/>
        <v>331279.29068000003</v>
      </c>
      <c r="M120" s="7">
        <f t="shared" si="20"/>
        <v>0</v>
      </c>
      <c r="N120" s="7">
        <f t="shared" si="21"/>
        <v>331279.29068000003</v>
      </c>
      <c r="O120" s="7">
        <f t="shared" si="22"/>
        <v>0</v>
      </c>
      <c r="P120" s="7">
        <f t="shared" si="23"/>
        <v>0</v>
      </c>
    </row>
    <row r="121" spans="1:16" ht="25.5">
      <c r="A121" s="5" t="s">
        <v>266</v>
      </c>
      <c r="B121" s="6" t="s">
        <v>237</v>
      </c>
      <c r="C121" s="7">
        <v>331279.29068000003</v>
      </c>
      <c r="D121" s="7">
        <v>331279.29068000003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f t="shared" si="18"/>
        <v>0</v>
      </c>
      <c r="L121" s="7">
        <f t="shared" si="19"/>
        <v>331279.29068000003</v>
      </c>
      <c r="M121" s="7">
        <f t="shared" si="20"/>
        <v>0</v>
      </c>
      <c r="N121" s="7">
        <f t="shared" si="21"/>
        <v>331279.29068000003</v>
      </c>
      <c r="O121" s="7">
        <f t="shared" si="22"/>
        <v>0</v>
      </c>
      <c r="P121" s="7">
        <f t="shared" si="23"/>
        <v>0</v>
      </c>
    </row>
    <row r="122" spans="1:16" ht="12.75">
      <c r="A122" s="8" t="s">
        <v>246</v>
      </c>
      <c r="B122" s="9" t="s">
        <v>247</v>
      </c>
      <c r="C122" s="10">
        <v>331279.29068000003</v>
      </c>
      <c r="D122" s="10">
        <v>331279.29068000003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</v>
      </c>
      <c r="L122" s="10">
        <f t="shared" si="19"/>
        <v>331279.29068000003</v>
      </c>
      <c r="M122" s="10">
        <f t="shared" si="20"/>
        <v>0</v>
      </c>
      <c r="N122" s="10">
        <f t="shared" si="21"/>
        <v>331279.29068000003</v>
      </c>
      <c r="O122" s="10">
        <f t="shared" si="22"/>
        <v>0</v>
      </c>
      <c r="P122" s="10">
        <f t="shared" si="23"/>
        <v>0</v>
      </c>
    </row>
    <row r="123" spans="1:16" ht="12.75">
      <c r="A123" s="5" t="s">
        <v>232</v>
      </c>
      <c r="B123" s="6" t="s">
        <v>233</v>
      </c>
      <c r="C123" s="7">
        <v>394224.5030000001</v>
      </c>
      <c r="D123" s="7">
        <v>394224.5030000001</v>
      </c>
      <c r="E123" s="7">
        <v>17666.298123333334</v>
      </c>
      <c r="F123" s="7">
        <v>4284.9396400000005</v>
      </c>
      <c r="G123" s="7">
        <v>0</v>
      </c>
      <c r="H123" s="7">
        <v>5975.54535</v>
      </c>
      <c r="I123" s="7">
        <v>0</v>
      </c>
      <c r="J123" s="7">
        <v>182.1937</v>
      </c>
      <c r="K123" s="7">
        <f t="shared" si="18"/>
        <v>13381.358483333333</v>
      </c>
      <c r="L123" s="7">
        <f t="shared" si="19"/>
        <v>389939.5633600001</v>
      </c>
      <c r="M123" s="7">
        <f t="shared" si="20"/>
        <v>24.25488130046061</v>
      </c>
      <c r="N123" s="7">
        <f t="shared" si="21"/>
        <v>388248.9576500001</v>
      </c>
      <c r="O123" s="7">
        <f t="shared" si="22"/>
        <v>11690.752773333334</v>
      </c>
      <c r="P123" s="7">
        <f t="shared" si="23"/>
        <v>33.824547215738455</v>
      </c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2017-02-06T09:36:18Z</dcterms:created>
  <dcterms:modified xsi:type="dcterms:W3CDTF">2017-02-06T09:40:16Z</dcterms:modified>
  <cp:category/>
  <cp:version/>
  <cp:contentType/>
  <cp:contentStatus/>
</cp:coreProperties>
</file>